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MicroNoc trials" sheetId="1" r:id="rId1"/>
  </sheets>
  <definedNames>
    <definedName name="_xlnm.Print_Area" localSheetId="0">'MicroNoc trials'!$A$1:$M$19</definedName>
  </definedNames>
  <calcPr fullCalcOnLoad="1"/>
</workbook>
</file>

<file path=xl/sharedStrings.xml><?xml version="1.0" encoding="utf-8"?>
<sst xmlns="http://schemas.openxmlformats.org/spreadsheetml/2006/main" count="44" uniqueCount="38">
  <si>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</si>
  <si>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</si>
  <si>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</si>
  <si>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</si>
  <si>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</si>
  <si>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</si>
  <si>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</si>
  <si>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</si>
  <si>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</si>
  <si>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</si>
  <si>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</si>
  <si>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</si>
  <si>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</si>
  <si>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</si>
  <si>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</si>
  <si>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Rows and spacing: 6 Rows X  38 inch spacing</t>
  </si>
  <si>
    <t>Treatment</t>
  </si>
  <si>
    <t>Tillage: No-Till    Plant Pop: 28 K</t>
  </si>
  <si>
    <t>Fung/Insec: Trivapro 13.5 oz</t>
  </si>
  <si>
    <t xml:space="preserve"> 8 lbs crimson clover, 10 lbs winter pea, 6 lbs vetch</t>
  </si>
  <si>
    <t>No MicroNoc seed treatment</t>
  </si>
  <si>
    <t>No MicroNoc seed treatment Avg</t>
  </si>
  <si>
    <t>Conclusion:  The MicroNoc soil health innoculant is worth taking a look at on corn at planting.</t>
  </si>
  <si>
    <t>No MicroNoc seed treatment moisture Avg</t>
  </si>
  <si>
    <t xml:space="preserve">MicroNoc seed treated </t>
  </si>
  <si>
    <t/>
  </si>
  <si>
    <t>Organic Matter: 2.5%</t>
  </si>
  <si>
    <t>MicroNoc seed treatment Avg</t>
  </si>
  <si>
    <t>MicroNoc seed treatment moisture Avg</t>
  </si>
  <si>
    <t>2019  Corn</t>
  </si>
  <si>
    <t xml:space="preserve">Date Plant-Harvest: 4/17-9/4             </t>
  </si>
  <si>
    <t>Variety: Pioneer P1464 VYHR</t>
  </si>
  <si>
    <t>Fertilizer: 1.5 T Chicken Litter, VR K, 85 lbs N at planting, 115 lbs N at V5</t>
  </si>
  <si>
    <t>Herbicide: 1qt. Gramoxone, 40 oz Sequence, 4 ox Realm Q, 40 oz Atrazine</t>
  </si>
  <si>
    <t>Previous Crop:  Soybeans, cover crop</t>
  </si>
  <si>
    <t>Covercrop: 10 lbs creal rye, 10 lbs oats, 3 lbs annual rye,</t>
  </si>
  <si>
    <t>Cover Crop planting: Oct 5</t>
  </si>
  <si>
    <t>Cover crop termination:  4/17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</si>
</sst>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10" xfId="0" applyBorder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55" t="s">
        <v>29</v>
      </c>
      <c r="B1" s="55"/>
      <c r="C1" s="55"/>
      <c r="D1" s="55"/>
      <c r="E1" s="55" t="s">
        <v>34</v>
      </c>
      <c r="F1" s="55"/>
      <c r="G1" s="55"/>
      <c r="H1" s="55"/>
      <c r="I1" s="55"/>
      <c r="J1" s="55"/>
      <c r="K1" s="55"/>
      <c r="L1" s="55"/>
      <c r="M1" s="31"/>
      <c r="N1" s="8"/>
    </row>
    <row r="2" spans="1:14" ht="12.75" customHeight="1">
      <c r="A2" s="55" t="s">
        <v>14</v>
      </c>
      <c r="B2" s="55"/>
      <c r="C2" s="55"/>
      <c r="D2" s="55"/>
      <c r="E2" s="55" t="s">
        <v>35</v>
      </c>
      <c r="F2" s="55"/>
      <c r="G2" s="55"/>
      <c r="H2" s="56"/>
      <c r="I2" s="55"/>
      <c r="J2" s="55"/>
      <c r="K2" s="55"/>
      <c r="L2" s="55"/>
      <c r="M2" s="31"/>
      <c r="N2" s="8"/>
    </row>
    <row r="3" spans="1:14" ht="12.75" customHeight="1">
      <c r="A3" s="55" t="s">
        <v>30</v>
      </c>
      <c r="B3" s="55"/>
      <c r="C3" s="55"/>
      <c r="D3" s="55"/>
      <c r="E3" s="55" t="s">
        <v>19</v>
      </c>
      <c r="F3" s="55"/>
      <c r="G3" s="55"/>
      <c r="H3" s="56"/>
      <c r="I3" s="55"/>
      <c r="J3" s="55"/>
      <c r="K3" s="57"/>
      <c r="L3" s="58"/>
      <c r="M3" s="29"/>
      <c r="N3" s="8"/>
    </row>
    <row r="4" spans="1:14" ht="12.75" customHeight="1">
      <c r="A4" s="55" t="s">
        <v>17</v>
      </c>
      <c r="B4" s="55"/>
      <c r="C4" s="55"/>
      <c r="D4" s="55"/>
      <c r="E4" s="55" t="s">
        <v>36</v>
      </c>
      <c r="F4" s="55"/>
      <c r="G4" s="55"/>
      <c r="H4" s="56"/>
      <c r="I4" s="55"/>
      <c r="J4" s="55"/>
      <c r="K4" s="57"/>
      <c r="L4" s="58"/>
      <c r="M4" s="29"/>
      <c r="N4" s="8"/>
    </row>
    <row r="5" spans="1:14" ht="12.75" customHeight="1">
      <c r="A5" s="55" t="s">
        <v>31</v>
      </c>
      <c r="B5" s="55"/>
      <c r="C5" s="55"/>
      <c r="D5" s="55"/>
      <c r="E5" s="55"/>
      <c r="F5" s="55"/>
      <c r="G5" s="55"/>
      <c r="H5" s="56"/>
      <c r="I5" s="55"/>
      <c r="J5" s="55"/>
      <c r="K5" s="57"/>
      <c r="L5" s="58"/>
      <c r="M5" s="29"/>
      <c r="N5" s="8"/>
    </row>
    <row r="6" spans="1:14" ht="12.75" customHeight="1">
      <c r="A6" s="55" t="s">
        <v>32</v>
      </c>
      <c r="B6" s="55"/>
      <c r="C6" s="55"/>
      <c r="D6" s="55"/>
      <c r="E6" s="55" t="s">
        <v>37</v>
      </c>
      <c r="F6" s="55"/>
      <c r="G6" s="58"/>
      <c r="H6" s="58"/>
      <c r="I6" s="58"/>
      <c r="J6" s="55"/>
      <c r="K6" s="57"/>
      <c r="L6" s="58"/>
      <c r="M6" s="29"/>
      <c r="N6" s="8"/>
    </row>
    <row r="7" spans="1:14" ht="12.75" customHeight="1">
      <c r="A7" s="55" t="s">
        <v>33</v>
      </c>
      <c r="B7" s="55"/>
      <c r="C7" s="55"/>
      <c r="D7" s="55"/>
      <c r="E7" s="55" t="s">
        <v>26</v>
      </c>
      <c r="F7" s="55"/>
      <c r="G7" s="55"/>
      <c r="H7" s="55"/>
      <c r="I7" s="55"/>
      <c r="J7" s="55"/>
      <c r="K7" s="55"/>
      <c r="L7" s="55"/>
      <c r="M7" s="31"/>
      <c r="N7" s="8"/>
    </row>
    <row r="8" spans="1:14" ht="12.75" customHeight="1">
      <c r="A8" s="59" t="s">
        <v>18</v>
      </c>
      <c r="B8" s="58"/>
      <c r="C8" s="57"/>
      <c r="D8" s="57"/>
      <c r="E8" s="55"/>
      <c r="F8" s="57"/>
      <c r="G8" s="57"/>
      <c r="H8" s="57"/>
      <c r="I8" s="57"/>
      <c r="J8" s="60"/>
      <c r="K8" s="57"/>
      <c r="L8" s="57"/>
      <c r="M8" s="31"/>
      <c r="N8" s="8"/>
    </row>
    <row r="9" spans="1:14" ht="10.5" customHeight="1">
      <c r="A9" s="55" t="s">
        <v>15</v>
      </c>
      <c r="B9" s="57"/>
      <c r="C9" s="61"/>
      <c r="D9" s="61"/>
      <c r="E9" s="13"/>
      <c r="F9" s="13"/>
      <c r="G9" s="13"/>
      <c r="H9" s="13" t="s">
        <v>6</v>
      </c>
      <c r="I9" s="32">
        <v>0.155</v>
      </c>
      <c r="J9" s="13"/>
      <c r="K9" s="13"/>
      <c r="L9" s="33" t="s">
        <v>8</v>
      </c>
      <c r="M9" s="13"/>
      <c r="N9" s="8"/>
    </row>
    <row r="10" spans="1:14" ht="38.25" customHeight="1">
      <c r="A10" s="34" t="s">
        <v>4</v>
      </c>
      <c r="B10" s="35" t="s">
        <v>16</v>
      </c>
      <c r="C10" s="30" t="s">
        <v>11</v>
      </c>
      <c r="D10" s="35" t="s">
        <v>2</v>
      </c>
      <c r="E10" s="30" t="s">
        <v>12</v>
      </c>
      <c r="F10" s="30" t="s">
        <v>9</v>
      </c>
      <c r="G10" s="34" t="s">
        <v>13</v>
      </c>
      <c r="H10" s="30" t="s">
        <v>0</v>
      </c>
      <c r="I10" s="30" t="s">
        <v>1</v>
      </c>
      <c r="J10" s="30" t="s">
        <v>10</v>
      </c>
      <c r="K10" s="34" t="s">
        <v>3</v>
      </c>
      <c r="L10" s="34" t="s">
        <v>7</v>
      </c>
      <c r="M10" s="36" t="s">
        <v>5</v>
      </c>
      <c r="N10" s="8"/>
    </row>
    <row r="11" spans="1:20" ht="13.5" customHeight="1">
      <c r="A11" s="24">
        <v>1</v>
      </c>
      <c r="B11" s="53" t="s">
        <v>20</v>
      </c>
      <c r="C11" s="7">
        <v>5560</v>
      </c>
      <c r="D11" s="41">
        <v>0.197</v>
      </c>
      <c r="E11" s="9">
        <v>1056</v>
      </c>
      <c r="F11" s="10">
        <v>19</v>
      </c>
      <c r="G11" s="25">
        <f aca="true" t="shared" si="0" ref="G11:G18">+(E11*F11)/43560</f>
        <v>0.46060606060606063</v>
      </c>
      <c r="H11" s="25">
        <f>+(C11/56)/G11</f>
        <v>215.5545112781955</v>
      </c>
      <c r="I11" s="26">
        <f aca="true" t="shared" si="1" ref="I11:I18">+((1-D11)/(1-$I$9)*H11)</f>
        <v>204.8405592383325</v>
      </c>
      <c r="J11" s="27"/>
      <c r="K11" s="37"/>
      <c r="L11" s="39"/>
      <c r="M11" s="54"/>
      <c r="P11" s="43"/>
      <c r="Q11" s="44"/>
      <c r="R11" s="45"/>
      <c r="S11" s="46"/>
      <c r="T11" s="44"/>
    </row>
    <row r="12" spans="1:20" ht="13.5" customHeight="1">
      <c r="A12" s="9">
        <v>2</v>
      </c>
      <c r="B12" s="53" t="s">
        <v>24</v>
      </c>
      <c r="C12" s="7">
        <v>5340</v>
      </c>
      <c r="D12" s="41">
        <v>0.191</v>
      </c>
      <c r="E12" s="9">
        <v>1056</v>
      </c>
      <c r="F12" s="10">
        <v>19</v>
      </c>
      <c r="G12" s="10">
        <f t="shared" si="0"/>
        <v>0.46060606060606063</v>
      </c>
      <c r="H12" s="10">
        <f aca="true" t="shared" si="2" ref="H12:H18">+(C12/56)/G12</f>
        <v>207.02537593984962</v>
      </c>
      <c r="I12" s="22">
        <f t="shared" si="1"/>
        <v>198.20535992347732</v>
      </c>
      <c r="J12" s="28"/>
      <c r="K12" s="38"/>
      <c r="L12" s="40"/>
      <c r="M12" s="67" t="s">
        <v>25</v>
      </c>
      <c r="P12" s="47"/>
      <c r="Q12" s="45"/>
      <c r="R12" s="44"/>
      <c r="S12" s="44"/>
      <c r="T12" s="44"/>
    </row>
    <row r="13" spans="1:20" ht="13.5" customHeight="1">
      <c r="A13" s="9">
        <v>3</v>
      </c>
      <c r="B13" s="53" t="s">
        <v>20</v>
      </c>
      <c r="C13" s="7">
        <v>5400</v>
      </c>
      <c r="D13" s="41">
        <v>0.191</v>
      </c>
      <c r="E13" s="9">
        <v>1056</v>
      </c>
      <c r="F13" s="10">
        <v>19</v>
      </c>
      <c r="G13" s="10">
        <f t="shared" si="0"/>
        <v>0.46060606060606063</v>
      </c>
      <c r="H13" s="10">
        <f t="shared" si="2"/>
        <v>209.3515037593985</v>
      </c>
      <c r="I13" s="22">
        <f t="shared" si="1"/>
        <v>200.43238643947146</v>
      </c>
      <c r="J13" s="28"/>
      <c r="K13" s="38"/>
      <c r="L13" s="40"/>
      <c r="M13" s="54"/>
      <c r="P13" s="44"/>
      <c r="Q13" s="44"/>
      <c r="R13" s="45"/>
      <c r="S13" s="48"/>
      <c r="T13" s="49"/>
    </row>
    <row r="14" spans="1:20" ht="13.5" customHeight="1">
      <c r="A14" s="9">
        <v>4</v>
      </c>
      <c r="B14" s="53" t="s">
        <v>24</v>
      </c>
      <c r="C14" s="7">
        <v>5820</v>
      </c>
      <c r="D14" s="41">
        <v>0.192</v>
      </c>
      <c r="E14" s="9">
        <v>1056</v>
      </c>
      <c r="F14" s="10">
        <v>19</v>
      </c>
      <c r="G14" s="10">
        <f t="shared" si="0"/>
        <v>0.46060606060606063</v>
      </c>
      <c r="H14" s="10">
        <f t="shared" si="2"/>
        <v>225.6343984962406</v>
      </c>
      <c r="I14" s="22">
        <f t="shared" si="1"/>
        <v>215.75454909463008</v>
      </c>
      <c r="J14" s="28"/>
      <c r="K14" s="38"/>
      <c r="L14" s="40"/>
      <c r="M14" s="54"/>
      <c r="P14" s="44"/>
      <c r="Q14" s="44"/>
      <c r="R14" s="44"/>
      <c r="S14" s="44"/>
      <c r="T14" s="44"/>
    </row>
    <row r="15" spans="1:20" ht="13.5" customHeight="1">
      <c r="A15" s="9">
        <v>5</v>
      </c>
      <c r="B15" s="53" t="s">
        <v>20</v>
      </c>
      <c r="C15" s="7">
        <v>5580</v>
      </c>
      <c r="D15" s="41">
        <v>0.19</v>
      </c>
      <c r="E15" s="9">
        <v>1056</v>
      </c>
      <c r="F15" s="10">
        <v>19</v>
      </c>
      <c r="G15" s="10">
        <f t="shared" si="0"/>
        <v>0.46060606060606063</v>
      </c>
      <c r="H15" s="10">
        <f t="shared" si="2"/>
        <v>216.3298872180451</v>
      </c>
      <c r="I15" s="22">
        <f t="shared" si="1"/>
        <v>207.3694776883036</v>
      </c>
      <c r="J15" s="28"/>
      <c r="K15" s="38"/>
      <c r="L15" s="40"/>
      <c r="M15" s="54"/>
      <c r="P15" s="42"/>
      <c r="Q15" s="46"/>
      <c r="R15" s="47"/>
      <c r="S15" s="46"/>
      <c r="T15" s="44"/>
    </row>
    <row r="16" spans="1:20" ht="13.5" customHeight="1">
      <c r="A16" s="9">
        <v>6</v>
      </c>
      <c r="B16" s="53" t="s">
        <v>24</v>
      </c>
      <c r="C16" s="7">
        <v>5730</v>
      </c>
      <c r="D16" s="41">
        <v>0.188</v>
      </c>
      <c r="E16" s="9">
        <v>1056</v>
      </c>
      <c r="F16" s="10">
        <v>19</v>
      </c>
      <c r="G16" s="10">
        <f t="shared" si="0"/>
        <v>0.46060606060606063</v>
      </c>
      <c r="H16" s="10">
        <f t="shared" si="2"/>
        <v>222.14520676691728</v>
      </c>
      <c r="I16" s="22">
        <f t="shared" si="1"/>
        <v>213.46971348489566</v>
      </c>
      <c r="J16" s="28"/>
      <c r="K16" s="38"/>
      <c r="L16" s="40"/>
      <c r="M16" s="54"/>
      <c r="P16" s="44"/>
      <c r="Q16" s="50"/>
      <c r="R16" s="47"/>
      <c r="S16" s="45"/>
      <c r="T16" s="51"/>
    </row>
    <row r="17" spans="1:20" ht="13.5" customHeight="1">
      <c r="A17" s="9">
        <v>7</v>
      </c>
      <c r="B17" s="53" t="s">
        <v>20</v>
      </c>
      <c r="C17" s="7">
        <v>5560</v>
      </c>
      <c r="D17" s="41">
        <v>0.18</v>
      </c>
      <c r="E17" s="9">
        <v>1056</v>
      </c>
      <c r="F17" s="10">
        <v>19</v>
      </c>
      <c r="G17" s="10">
        <f t="shared" si="0"/>
        <v>0.46060606060606063</v>
      </c>
      <c r="H17" s="10">
        <f t="shared" si="2"/>
        <v>215.5545112781955</v>
      </c>
      <c r="I17" s="22">
        <f t="shared" si="1"/>
        <v>209.17715887351517</v>
      </c>
      <c r="J17" s="28"/>
      <c r="K17" s="38"/>
      <c r="L17" s="40"/>
      <c r="M17" s="54"/>
      <c r="P17" s="44"/>
      <c r="Q17" s="50"/>
      <c r="R17" s="47"/>
      <c r="S17" s="45"/>
      <c r="T17" s="51"/>
    </row>
    <row r="18" spans="1:20" ht="13.5" customHeight="1">
      <c r="A18" s="9">
        <v>8</v>
      </c>
      <c r="B18" s="53" t="s">
        <v>24</v>
      </c>
      <c r="C18" s="7">
        <v>5340</v>
      </c>
      <c r="D18" s="41">
        <v>0.179</v>
      </c>
      <c r="E18" s="9">
        <v>1056</v>
      </c>
      <c r="F18" s="10">
        <v>19</v>
      </c>
      <c r="G18" s="10">
        <f t="shared" si="0"/>
        <v>0.46060606060606063</v>
      </c>
      <c r="H18" s="10">
        <f t="shared" si="2"/>
        <v>207.02537593984962</v>
      </c>
      <c r="I18" s="22">
        <f t="shared" si="1"/>
        <v>201.1453652622681</v>
      </c>
      <c r="J18" s="28"/>
      <c r="K18" s="38"/>
      <c r="L18" s="40"/>
      <c r="M18" s="54"/>
      <c r="P18" s="46"/>
      <c r="Q18" s="52"/>
      <c r="R18" s="47"/>
      <c r="S18" s="44"/>
      <c r="T18" s="51"/>
    </row>
    <row r="19" spans="1:19" ht="13.5" customHeight="1">
      <c r="A19" s="16"/>
      <c r="B19" s="11"/>
      <c r="C19" s="16"/>
      <c r="D19" s="17"/>
      <c r="E19" s="16"/>
      <c r="F19" s="18"/>
      <c r="G19" s="19"/>
      <c r="H19" s="19"/>
      <c r="I19" s="23">
        <f>AVERAGE(I11:I18)</f>
        <v>206.29932125061174</v>
      </c>
      <c r="J19" s="20"/>
      <c r="K19" s="38"/>
      <c r="L19" s="21"/>
      <c r="M19" s="6"/>
      <c r="N19" s="8"/>
      <c r="O19" s="2"/>
      <c r="P19" s="2"/>
      <c r="Q19" s="2"/>
      <c r="R19" s="2"/>
      <c r="S19" s="2"/>
    </row>
    <row r="20" spans="1:19" ht="12" customHeight="1">
      <c r="A20" s="29"/>
      <c r="C20" s="29"/>
      <c r="D20" s="29"/>
      <c r="E20" s="29"/>
      <c r="F20" s="29"/>
      <c r="G20" s="29"/>
      <c r="H20" s="12"/>
      <c r="I20" s="12"/>
      <c r="J20" s="14"/>
      <c r="K20" s="15"/>
      <c r="L20" s="15"/>
      <c r="M20" s="13"/>
      <c r="N20" s="8"/>
      <c r="O20" s="2"/>
      <c r="P20" s="2"/>
      <c r="Q20" s="2"/>
      <c r="R20" s="2"/>
      <c r="S20" s="2"/>
    </row>
    <row r="21" spans="14:19" ht="12" customHeight="1">
      <c r="N21" s="2"/>
      <c r="O21" s="2"/>
      <c r="P21" s="2"/>
      <c r="Q21" s="2"/>
      <c r="R21" s="2"/>
      <c r="S21" s="2"/>
    </row>
    <row r="22" spans="2:9" ht="19.5" customHeight="1">
      <c r="B22" s="63" t="s">
        <v>21</v>
      </c>
      <c r="I22" s="64">
        <f>AVERAGE(I11,I13,I15,I17)</f>
        <v>205.45489555990568</v>
      </c>
    </row>
    <row r="23" spans="1:19" ht="18.75" customHeight="1">
      <c r="A23" s="1"/>
      <c r="B23" s="63" t="s">
        <v>27</v>
      </c>
      <c r="C23" s="3"/>
      <c r="D23" s="5"/>
      <c r="E23" s="2"/>
      <c r="F23" s="4"/>
      <c r="G23" s="4"/>
      <c r="H23" s="4"/>
      <c r="I23" s="64">
        <f>AVERAGE(I12,I14,I16,I18)</f>
        <v>207.1437469413178</v>
      </c>
      <c r="J23" s="4"/>
      <c r="K23" s="4"/>
      <c r="L23" s="4"/>
      <c r="M23" s="4"/>
      <c r="N23" s="2"/>
      <c r="O23" s="2"/>
      <c r="P23" s="2"/>
      <c r="Q23" s="2"/>
      <c r="R23" s="2"/>
      <c r="S23" s="2"/>
    </row>
    <row r="24" spans="1:19" ht="17.25" customHeight="1">
      <c r="A24" s="2"/>
      <c r="B24" s="63" t="s">
        <v>28</v>
      </c>
      <c r="C24" s="2"/>
      <c r="D24" s="2"/>
      <c r="E24" s="2"/>
      <c r="F24" s="4"/>
      <c r="G24" s="4"/>
      <c r="H24" s="4"/>
      <c r="I24" s="66">
        <f>AVERAGE(D12,D14,D16,D18)</f>
        <v>0.1875</v>
      </c>
      <c r="J24" s="4"/>
      <c r="K24" s="4"/>
      <c r="L24" s="4"/>
      <c r="M24" s="4"/>
      <c r="N24" s="2"/>
      <c r="O24" s="2"/>
      <c r="P24" s="2"/>
      <c r="Q24" s="2"/>
      <c r="R24" s="2"/>
      <c r="S24" s="2"/>
    </row>
    <row r="25" spans="1:19" ht="18.75" customHeight="1">
      <c r="A25" s="2"/>
      <c r="B25" s="63" t="s">
        <v>23</v>
      </c>
      <c r="C25" s="2"/>
      <c r="D25" s="2"/>
      <c r="E25" s="2"/>
      <c r="F25" s="4"/>
      <c r="G25" s="4"/>
      <c r="H25" s="4"/>
      <c r="I25" s="66">
        <f>AVERAGE(D11,D13,D15,D17)</f>
        <v>0.1895</v>
      </c>
      <c r="J25" s="4"/>
      <c r="K25" s="4"/>
      <c r="L25" s="4"/>
      <c r="M25" s="4"/>
      <c r="N25" s="2"/>
      <c r="O25" s="2"/>
      <c r="P25" s="2"/>
      <c r="Q25" s="2"/>
      <c r="R25" s="2"/>
      <c r="S25" s="2"/>
    </row>
    <row r="26" spans="1:19" ht="15">
      <c r="A26" s="2"/>
      <c r="B26" s="63"/>
      <c r="C26" s="2"/>
      <c r="D26" s="2"/>
      <c r="E26" s="2"/>
      <c r="F26" s="4"/>
      <c r="G26" s="4"/>
      <c r="H26" s="4"/>
      <c r="I26" s="65"/>
      <c r="J26" s="4"/>
      <c r="K26" s="4"/>
      <c r="L26" s="4"/>
      <c r="M26" s="4"/>
      <c r="N26" s="2"/>
      <c r="O26" s="2"/>
      <c r="P26" s="2"/>
      <c r="Q26" s="2"/>
      <c r="R26" s="2"/>
      <c r="S26" s="2"/>
    </row>
    <row r="27" spans="1:19" ht="16.5">
      <c r="A27" s="2"/>
      <c r="B27" s="62" t="s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6.5">
      <c r="A28" s="2"/>
      <c r="B28" s="6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6.5">
      <c r="A29" s="2"/>
      <c r="B29" s="6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2019-09-05T03:12:28Z</dcterms:modified>
  <cp:category/>
  <cp:version/>
  <cp:contentType/>
  <cp:contentStatus/>
</cp:coreProperties>
</file>