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MicroNoc trials" sheetId="1" r:id="rId1"/>
  </sheets>
  <definedNames>
    <definedName name="_xlnm.Print_Area" localSheetId="0">'MicroNoc trials'!$A$1:$J$16</definedName>
  </definedNames>
  <calcPr fullCalcOnLoad="1"/>
</workbook>
</file>

<file path=xl/sharedStrings.xml><?xml version="1.0" encoding="utf-8"?>
<sst xmlns="http://schemas.openxmlformats.org/spreadsheetml/2006/main" count="33" uniqueCount="31">
  <si>
    <t>Wet Bushels</t>
  </si>
  <si>
    <t>Dry Bushels</t>
  </si>
  <si>
    <t>% M</t>
  </si>
  <si>
    <t xml:space="preserve">Plot </t>
  </si>
  <si>
    <t>Dry Moist.</t>
  </si>
  <si>
    <t>Plot Width feet</t>
  </si>
  <si>
    <t>Gross Weight</t>
  </si>
  <si>
    <t>Plot Length feet</t>
  </si>
  <si>
    <t>Acre</t>
  </si>
  <si>
    <t>Producer: Matt Griggs</t>
  </si>
  <si>
    <t>Treatment</t>
  </si>
  <si>
    <t>Tillage: No-Till    Plant Pop: 28 K</t>
  </si>
  <si>
    <t>Fung/Insec: Trivapro 13.5 oz</t>
  </si>
  <si>
    <t xml:space="preserve"> 8 lbs crimson clover, 10 lbs winter pea, 6 lbs vetch</t>
  </si>
  <si>
    <t>Cover Crop planting: Nov 13</t>
  </si>
  <si>
    <t>Organic Matter: 2.5%</t>
  </si>
  <si>
    <t>Herbicide: 1qt. Gramoxone, 4 oz RealmQ, 32 oz Roundup, 40 oz Atrazine</t>
  </si>
  <si>
    <t>Utrisha Treated Avg</t>
  </si>
  <si>
    <t>Untreated Avg</t>
  </si>
  <si>
    <t xml:space="preserve">Previous Crop: Wheat/Doublecrop Soybeans, </t>
  </si>
  <si>
    <t>Covercrop: 10 lbs creal rye, 10 lbs oats, 2 lbs rye,</t>
  </si>
  <si>
    <t>2023   Utrisha Corn</t>
  </si>
  <si>
    <t>Variety: DK 69-99Tre</t>
  </si>
  <si>
    <t>Fertilizer: VR P, VR K, 75 lbs N at planting, VR sidedress</t>
  </si>
  <si>
    <t>Rows and spacing: 12 Rows X  38 inch spacing</t>
  </si>
  <si>
    <t>Cover crop termination:  5/4</t>
  </si>
  <si>
    <t xml:space="preserve">Date Plant-Harvest: 5/4-9/25               </t>
  </si>
  <si>
    <t>Utrisha Treated 180 lbs N</t>
  </si>
  <si>
    <t xml:space="preserve"> Utreated 180 lbs N</t>
  </si>
  <si>
    <t>Untreated 180 lbs N</t>
  </si>
  <si>
    <t>Untreated 1180 lbs 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</si>
</sst>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0.0000%"/>
    <numFmt numFmtId="168" formatCode="0.000"/>
    <numFmt numFmtId="169" formatCode="[$-409]dddd\,\ mmmm\ dd\,\ yyyy"/>
    <numFmt numFmtId="170" formatCode="m/d;@"/>
    <numFmt numFmtId="171" formatCode="0_);\(0\)"/>
  </numFmts>
  <fonts count="48">
    <font>
      <sz val="10"/>
      <name val="Arial"/>
      <family val="0"/>
    </font>
    <font>
      <sz val="10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Rockwell"/>
      <family val="2"/>
    </font>
    <font>
      <sz val="11"/>
      <color indexed="9"/>
      <name val="Rockwell"/>
      <family val="2"/>
    </font>
    <font>
      <sz val="11"/>
      <color indexed="20"/>
      <name val="Rockwell"/>
      <family val="2"/>
    </font>
    <font>
      <b/>
      <sz val="11"/>
      <color indexed="52"/>
      <name val="Rockwell"/>
      <family val="2"/>
    </font>
    <font>
      <b/>
      <sz val="11"/>
      <color indexed="9"/>
      <name val="Rockwell"/>
      <family val="2"/>
    </font>
    <font>
      <i/>
      <sz val="11"/>
      <color indexed="23"/>
      <name val="Rockwell"/>
      <family val="2"/>
    </font>
    <font>
      <u val="single"/>
      <sz val="10"/>
      <color indexed="55"/>
      <name val="Arial"/>
      <family val="2"/>
    </font>
    <font>
      <sz val="11"/>
      <color indexed="17"/>
      <name val="Rockwell"/>
      <family val="2"/>
    </font>
    <font>
      <b/>
      <sz val="15"/>
      <color indexed="8"/>
      <name val="Rockwell"/>
      <family val="2"/>
    </font>
    <font>
      <b/>
      <sz val="13"/>
      <color indexed="8"/>
      <name val="Rockwell"/>
      <family val="2"/>
    </font>
    <font>
      <b/>
      <sz val="11"/>
      <color indexed="8"/>
      <name val="Rockwell"/>
      <family val="2"/>
    </font>
    <font>
      <u val="single"/>
      <sz val="10"/>
      <color indexed="23"/>
      <name val="Arial"/>
      <family val="2"/>
    </font>
    <font>
      <sz val="11"/>
      <color indexed="62"/>
      <name val="Rockwell"/>
      <family val="2"/>
    </font>
    <font>
      <sz val="11"/>
      <color indexed="52"/>
      <name val="Rockwell"/>
      <family val="2"/>
    </font>
    <font>
      <sz val="11"/>
      <color indexed="60"/>
      <name val="Rockwell"/>
      <family val="2"/>
    </font>
    <font>
      <b/>
      <sz val="11"/>
      <color indexed="63"/>
      <name val="Rockwell"/>
      <family val="2"/>
    </font>
    <font>
      <b/>
      <sz val="18"/>
      <color indexed="8"/>
      <name val="Bookman Old Style"/>
      <family val="2"/>
    </font>
    <font>
      <sz val="11"/>
      <color indexed="10"/>
      <name val="Rockwell"/>
      <family val="2"/>
    </font>
    <font>
      <sz val="14"/>
      <name val="Arial"/>
      <family val="2"/>
    </font>
    <font>
      <sz val="14"/>
      <name val="Comic Sans MS"/>
      <family val="4"/>
    </font>
    <font>
      <b/>
      <sz val="12"/>
      <name val="Comic Sans MS"/>
      <family val="4"/>
    </font>
    <font>
      <sz val="11"/>
      <color theme="1"/>
      <name val="Rockwell"/>
      <family val="2"/>
    </font>
    <font>
      <sz val="11"/>
      <color theme="0"/>
      <name val="Rockwell"/>
      <family val="2"/>
    </font>
    <font>
      <sz val="11"/>
      <color rgb="FF9C0006"/>
      <name val="Rockwell"/>
      <family val="2"/>
    </font>
    <font>
      <b/>
      <sz val="11"/>
      <color rgb="FFFA7D00"/>
      <name val="Rockwell"/>
      <family val="2"/>
    </font>
    <font>
      <b/>
      <sz val="11"/>
      <color theme="0"/>
      <name val="Rockwell"/>
      <family val="2"/>
    </font>
    <font>
      <i/>
      <sz val="11"/>
      <color rgb="FF7F7F7F"/>
      <name val="Rockwell"/>
      <family val="2"/>
    </font>
    <font>
      <u val="single"/>
      <sz val="10"/>
      <color theme="11"/>
      <name val="Arial"/>
      <family val="2"/>
    </font>
    <font>
      <sz val="11"/>
      <color rgb="FF006100"/>
      <name val="Rockwell"/>
      <family val="2"/>
    </font>
    <font>
      <b/>
      <sz val="15"/>
      <color theme="3"/>
      <name val="Rockwell"/>
      <family val="2"/>
    </font>
    <font>
      <b/>
      <sz val="13"/>
      <color theme="3"/>
      <name val="Rockwell"/>
      <family val="2"/>
    </font>
    <font>
      <b/>
      <sz val="11"/>
      <color theme="3"/>
      <name val="Rockwell"/>
      <family val="2"/>
    </font>
    <font>
      <u val="single"/>
      <sz val="10"/>
      <color theme="10"/>
      <name val="Arial"/>
      <family val="2"/>
    </font>
    <font>
      <sz val="11"/>
      <color rgb="FF3F3F76"/>
      <name val="Rockwell"/>
      <family val="2"/>
    </font>
    <font>
      <sz val="11"/>
      <color rgb="FFFA7D00"/>
      <name val="Rockwell"/>
      <family val="2"/>
    </font>
    <font>
      <sz val="11"/>
      <color rgb="FF9C6500"/>
      <name val="Rockwell"/>
      <family val="2"/>
    </font>
    <font>
      <b/>
      <sz val="11"/>
      <color rgb="FF3F3F3F"/>
      <name val="Rockwell"/>
      <family val="2"/>
    </font>
    <font>
      <b/>
      <sz val="18"/>
      <color theme="3"/>
      <name val="Bookman Old Style"/>
      <family val="2"/>
    </font>
    <font>
      <b/>
      <sz val="11"/>
      <color theme="1"/>
      <name val="Rockwell"/>
      <family val="2"/>
    </font>
    <font>
      <sz val="11"/>
      <color rgb="FFFF0000"/>
      <name val="Rockwel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4" fontId="0" fillId="0" borderId="0" xfId="60" applyNumberFormat="1" applyFont="1" applyAlignment="1">
      <alignment horizontal="left" vertical="center"/>
    </xf>
    <xf numFmtId="0" fontId="3" fillId="0" borderId="0" xfId="57" applyFont="1" applyBorder="1" applyAlignment="1">
      <alignment vertical="center" wrapText="1"/>
      <protection/>
    </xf>
    <xf numFmtId="0" fontId="0" fillId="0" borderId="0" xfId="57" applyBorder="1">
      <alignment/>
      <protection/>
    </xf>
    <xf numFmtId="0" fontId="5" fillId="33" borderId="0" xfId="57" applyFont="1" applyFill="1" applyBorder="1" applyAlignment="1">
      <alignment horizontal="center" vertical="center" wrapText="1"/>
      <protection/>
    </xf>
    <xf numFmtId="0" fontId="7" fillId="33" borderId="0" xfId="57" applyFont="1" applyFill="1" applyBorder="1" applyAlignment="1">
      <alignment horizontal="center" vertical="center" wrapText="1"/>
      <protection/>
    </xf>
    <xf numFmtId="0" fontId="3" fillId="33" borderId="0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4" fillId="0" borderId="0" xfId="57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171" fontId="5" fillId="0" borderId="0" xfId="57" applyNumberFormat="1" applyFont="1" applyBorder="1" applyAlignment="1">
      <alignment horizontal="center" vertical="center" wrapText="1"/>
      <protection/>
    </xf>
    <xf numFmtId="0" fontId="5" fillId="33" borderId="0" xfId="57" applyFont="1" applyFill="1" applyBorder="1" applyAlignment="1">
      <alignment horizontal="left" vertical="center" wrapText="1"/>
      <protection/>
    </xf>
    <xf numFmtId="0" fontId="2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165" fontId="0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165" fontId="6" fillId="33" borderId="10" xfId="0" applyNumberFormat="1" applyFont="1" applyFill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10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2" fontId="28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5"/>
  <sheetViews>
    <sheetView tabSelected="1" zoomScalePageLayoutView="0" workbookViewId="0" topLeftCell="A1">
      <selection activeCell="A20" sqref="A20:I21"/>
    </sheetView>
  </sheetViews>
  <sheetFormatPr defaultColWidth="9.140625" defaultRowHeight="12.75"/>
  <cols>
    <col min="1" max="1" width="6.28125" style="0" customWidth="1"/>
    <col min="2" max="2" width="32.421875" style="0" customWidth="1"/>
    <col min="3" max="3" width="10.421875" style="0" customWidth="1"/>
    <col min="4" max="4" width="9.57421875" style="0" customWidth="1"/>
    <col min="5" max="5" width="9.00390625" style="0" customWidth="1"/>
    <col min="6" max="6" width="8.8515625" style="0" customWidth="1"/>
    <col min="7" max="7" width="7.140625" style="0" customWidth="1"/>
    <col min="8" max="8" width="10.00390625" style="0" customWidth="1"/>
    <col min="9" max="9" width="9.7109375" style="0" customWidth="1"/>
    <col min="10" max="10" width="2.7109375" style="0" customWidth="1"/>
  </cols>
  <sheetData>
    <row r="1" spans="1:11" ht="12.75" customHeight="1">
      <c r="A1" s="16" t="s">
        <v>21</v>
      </c>
      <c r="B1" s="16"/>
      <c r="C1" s="16"/>
      <c r="D1" s="16"/>
      <c r="E1" s="16" t="s">
        <v>19</v>
      </c>
      <c r="F1" s="16"/>
      <c r="G1" s="16"/>
      <c r="H1" s="16"/>
      <c r="I1" s="16"/>
      <c r="J1" s="16"/>
      <c r="K1" s="3"/>
    </row>
    <row r="2" spans="1:11" ht="12.75" customHeight="1">
      <c r="A2" s="16" t="s">
        <v>9</v>
      </c>
      <c r="B2" s="16"/>
      <c r="C2" s="16"/>
      <c r="D2" s="16"/>
      <c r="E2" s="16" t="s">
        <v>20</v>
      </c>
      <c r="F2" s="16"/>
      <c r="G2" s="16"/>
      <c r="H2" s="17"/>
      <c r="I2" s="16"/>
      <c r="J2" s="16"/>
      <c r="K2" s="3"/>
    </row>
    <row r="3" spans="1:11" ht="12.75" customHeight="1">
      <c r="A3" s="16" t="s">
        <v>26</v>
      </c>
      <c r="B3" s="16"/>
      <c r="C3" s="16"/>
      <c r="D3" s="16"/>
      <c r="E3" s="16" t="s">
        <v>13</v>
      </c>
      <c r="F3" s="16"/>
      <c r="G3" s="16"/>
      <c r="H3" s="17"/>
      <c r="I3" s="16"/>
      <c r="J3" s="16"/>
      <c r="K3" s="3"/>
    </row>
    <row r="4" spans="1:11" ht="12.75" customHeight="1">
      <c r="A4" s="16" t="s">
        <v>11</v>
      </c>
      <c r="B4" s="16"/>
      <c r="C4" s="16"/>
      <c r="D4" s="16"/>
      <c r="E4" s="16" t="s">
        <v>14</v>
      </c>
      <c r="F4" s="16"/>
      <c r="G4" s="16"/>
      <c r="H4" s="17"/>
      <c r="I4" s="16"/>
      <c r="J4" s="16"/>
      <c r="K4" s="3"/>
    </row>
    <row r="5" spans="1:11" ht="12.75" customHeight="1">
      <c r="A5" s="16" t="s">
        <v>22</v>
      </c>
      <c r="B5" s="16"/>
      <c r="C5" s="16"/>
      <c r="D5" s="16"/>
      <c r="E5" s="16"/>
      <c r="F5" s="16"/>
      <c r="G5" s="16"/>
      <c r="H5" s="17"/>
      <c r="I5" s="16"/>
      <c r="J5" s="16"/>
      <c r="K5" s="3"/>
    </row>
    <row r="6" spans="1:11" ht="12.75" customHeight="1">
      <c r="A6" s="16" t="s">
        <v>23</v>
      </c>
      <c r="B6" s="16"/>
      <c r="C6" s="16"/>
      <c r="D6" s="16"/>
      <c r="E6" s="16" t="s">
        <v>25</v>
      </c>
      <c r="F6" s="16"/>
      <c r="G6" s="19"/>
      <c r="H6" s="19"/>
      <c r="I6" s="19"/>
      <c r="J6" s="16"/>
      <c r="K6" s="3"/>
    </row>
    <row r="7" spans="1:11" ht="12.75" customHeight="1">
      <c r="A7" s="16" t="s">
        <v>16</v>
      </c>
      <c r="B7" s="16"/>
      <c r="C7" s="16"/>
      <c r="D7" s="16"/>
      <c r="E7" s="16" t="s">
        <v>15</v>
      </c>
      <c r="F7" s="16"/>
      <c r="G7" s="16"/>
      <c r="H7" s="16"/>
      <c r="I7" s="16"/>
      <c r="J7" s="16"/>
      <c r="K7" s="3"/>
    </row>
    <row r="8" spans="1:11" ht="12.75" customHeight="1">
      <c r="A8" s="20" t="s">
        <v>12</v>
      </c>
      <c r="B8" s="19"/>
      <c r="C8" s="18"/>
      <c r="D8" s="18"/>
      <c r="E8" s="16"/>
      <c r="F8" s="18"/>
      <c r="G8" s="18"/>
      <c r="H8" s="18"/>
      <c r="I8" s="18"/>
      <c r="J8" s="21"/>
      <c r="K8" s="3"/>
    </row>
    <row r="9" spans="1:11" ht="19.5" customHeight="1">
      <c r="A9" s="16" t="s">
        <v>24</v>
      </c>
      <c r="B9" s="18"/>
      <c r="C9" s="22"/>
      <c r="D9" s="22"/>
      <c r="E9" s="4"/>
      <c r="F9" s="4"/>
      <c r="G9" s="4"/>
      <c r="H9" s="4" t="s">
        <v>4</v>
      </c>
      <c r="I9" s="5">
        <v>0.155</v>
      </c>
      <c r="J9" s="4"/>
      <c r="K9" s="3"/>
    </row>
    <row r="10" spans="1:11" ht="28.5" customHeight="1">
      <c r="A10" s="27" t="s">
        <v>3</v>
      </c>
      <c r="B10" s="30" t="s">
        <v>10</v>
      </c>
      <c r="C10" s="31" t="s">
        <v>6</v>
      </c>
      <c r="D10" s="30" t="s">
        <v>2</v>
      </c>
      <c r="E10" s="31" t="s">
        <v>7</v>
      </c>
      <c r="F10" s="31" t="s">
        <v>5</v>
      </c>
      <c r="G10" s="30" t="s">
        <v>8</v>
      </c>
      <c r="H10" s="31" t="s">
        <v>0</v>
      </c>
      <c r="I10" s="31" t="s">
        <v>1</v>
      </c>
      <c r="J10" s="31"/>
      <c r="K10" s="3"/>
    </row>
    <row r="11" spans="1:17" ht="17.25" customHeight="1">
      <c r="A11" s="29">
        <v>1</v>
      </c>
      <c r="B11" s="30" t="s">
        <v>27</v>
      </c>
      <c r="C11" s="32">
        <v>6620</v>
      </c>
      <c r="D11" s="33">
        <v>0.19</v>
      </c>
      <c r="E11" s="30">
        <v>580</v>
      </c>
      <c r="F11" s="34">
        <v>38</v>
      </c>
      <c r="G11" s="35">
        <f aca="true" t="shared" si="0" ref="G11:G16">+(E11*F11)/43560</f>
        <v>0.5059687786960514</v>
      </c>
      <c r="H11" s="35">
        <f>+(C11/56)/G11</f>
        <v>233.63948664765363</v>
      </c>
      <c r="I11" s="35">
        <f aca="true" t="shared" si="1" ref="I11:I16">+((1-D11)/(1-$I$9)*H11)</f>
        <v>223.96211146106444</v>
      </c>
      <c r="J11" s="36"/>
      <c r="M11" s="7"/>
      <c r="N11" s="8"/>
      <c r="O11" s="9"/>
      <c r="P11" s="10"/>
      <c r="Q11" s="8"/>
    </row>
    <row r="12" spans="1:17" ht="20.25" customHeight="1">
      <c r="A12" s="27">
        <v>2</v>
      </c>
      <c r="B12" s="30" t="s">
        <v>28</v>
      </c>
      <c r="C12" s="32">
        <v>6820</v>
      </c>
      <c r="D12" s="33">
        <v>0.188</v>
      </c>
      <c r="E12" s="30">
        <v>585</v>
      </c>
      <c r="F12" s="34">
        <v>38</v>
      </c>
      <c r="G12" s="34">
        <f t="shared" si="0"/>
        <v>0.5103305785123967</v>
      </c>
      <c r="H12" s="34">
        <f>+(C12/56)/G12</f>
        <v>238.64083285135916</v>
      </c>
      <c r="I12" s="34">
        <f t="shared" si="1"/>
        <v>229.32113168674988</v>
      </c>
      <c r="J12" s="37"/>
      <c r="M12" s="11"/>
      <c r="N12" s="9"/>
      <c r="O12" s="8"/>
      <c r="P12" s="8"/>
      <c r="Q12" s="8"/>
    </row>
    <row r="13" spans="1:17" ht="19.5" customHeight="1">
      <c r="A13" s="27">
        <v>3</v>
      </c>
      <c r="B13" s="30" t="s">
        <v>27</v>
      </c>
      <c r="C13" s="32">
        <v>6800</v>
      </c>
      <c r="D13" s="33">
        <v>0.188</v>
      </c>
      <c r="E13" s="30">
        <v>585</v>
      </c>
      <c r="F13" s="34">
        <v>38</v>
      </c>
      <c r="G13" s="34">
        <f t="shared" si="0"/>
        <v>0.5103305785123967</v>
      </c>
      <c r="H13" s="34">
        <f>+(C13/56)/G13</f>
        <v>237.941006362059</v>
      </c>
      <c r="I13" s="34">
        <f t="shared" si="1"/>
        <v>228.6486356993987</v>
      </c>
      <c r="J13" s="37"/>
      <c r="M13" s="8"/>
      <c r="N13" s="8"/>
      <c r="O13" s="9"/>
      <c r="P13" s="12"/>
      <c r="Q13" s="13"/>
    </row>
    <row r="14" spans="1:17" ht="18" customHeight="1">
      <c r="A14" s="27">
        <v>4</v>
      </c>
      <c r="B14" s="30" t="s">
        <v>29</v>
      </c>
      <c r="C14" s="32">
        <v>6560</v>
      </c>
      <c r="D14" s="33">
        <v>0.188</v>
      </c>
      <c r="E14" s="30">
        <v>585</v>
      </c>
      <c r="F14" s="34">
        <v>38</v>
      </c>
      <c r="G14" s="34">
        <f t="shared" si="0"/>
        <v>0.5103305785123967</v>
      </c>
      <c r="H14" s="34">
        <f>+(C14/56)/G14</f>
        <v>229.54308849045688</v>
      </c>
      <c r="I14" s="34">
        <f t="shared" si="1"/>
        <v>220.57868385118462</v>
      </c>
      <c r="J14" s="37"/>
      <c r="M14" s="8"/>
      <c r="N14" s="8"/>
      <c r="O14" s="8"/>
      <c r="P14" s="8"/>
      <c r="Q14" s="8"/>
    </row>
    <row r="15" spans="1:17" ht="18" customHeight="1">
      <c r="A15" s="27">
        <v>5</v>
      </c>
      <c r="B15" s="30" t="s">
        <v>27</v>
      </c>
      <c r="C15" s="32">
        <v>6440</v>
      </c>
      <c r="D15" s="33">
        <v>0.185</v>
      </c>
      <c r="E15" s="30">
        <v>585</v>
      </c>
      <c r="F15" s="34">
        <v>38</v>
      </c>
      <c r="G15" s="34">
        <f t="shared" si="0"/>
        <v>0.5103305785123967</v>
      </c>
      <c r="H15" s="34">
        <f>+(C15/56)/G15</f>
        <v>225.34412955465586</v>
      </c>
      <c r="I15" s="34">
        <f t="shared" si="1"/>
        <v>217.34374625685743</v>
      </c>
      <c r="J15" s="37"/>
      <c r="M15" s="6"/>
      <c r="N15" s="10"/>
      <c r="O15" s="11"/>
      <c r="P15" s="10"/>
      <c r="Q15" s="8"/>
    </row>
    <row r="16" spans="1:17" ht="17.25" customHeight="1">
      <c r="A16" s="27">
        <v>6</v>
      </c>
      <c r="B16" s="30" t="s">
        <v>30</v>
      </c>
      <c r="C16" s="32">
        <v>6160</v>
      </c>
      <c r="D16" s="33">
        <v>0.189</v>
      </c>
      <c r="E16" s="30">
        <v>575</v>
      </c>
      <c r="F16" s="34">
        <v>38</v>
      </c>
      <c r="G16" s="34">
        <f t="shared" si="0"/>
        <v>0.5016069788797062</v>
      </c>
      <c r="H16" s="34">
        <f>+(C16/56)/G16</f>
        <v>219.29519450800913</v>
      </c>
      <c r="I16" s="34">
        <f t="shared" si="1"/>
        <v>210.47148253963954</v>
      </c>
      <c r="J16" s="37"/>
      <c r="M16" s="8"/>
      <c r="N16" s="14"/>
      <c r="O16" s="11"/>
      <c r="P16" s="9"/>
      <c r="Q16" s="15"/>
    </row>
    <row r="17" spans="1:16" ht="18.75" customHeight="1">
      <c r="A17" s="28"/>
      <c r="B17" s="38"/>
      <c r="C17" s="38"/>
      <c r="D17" s="38"/>
      <c r="E17" s="38"/>
      <c r="F17" s="38"/>
      <c r="G17" s="38"/>
      <c r="H17" s="38"/>
      <c r="I17" s="38"/>
      <c r="J17" s="38"/>
      <c r="K17" s="1"/>
      <c r="L17" s="1"/>
      <c r="M17" s="1"/>
      <c r="N17" s="1"/>
      <c r="O17" s="1"/>
      <c r="P17" s="1"/>
    </row>
    <row r="18" spans="1:16" ht="17.25" customHeight="1">
      <c r="A18" s="28"/>
      <c r="B18" s="38" t="s">
        <v>17</v>
      </c>
      <c r="C18" s="38"/>
      <c r="D18" s="38"/>
      <c r="E18" s="38"/>
      <c r="F18" s="38"/>
      <c r="G18" s="38"/>
      <c r="H18" s="38"/>
      <c r="I18" s="39">
        <f>AVERAGE(I11,I13,I15)</f>
        <v>223.3181644724402</v>
      </c>
      <c r="J18" s="38"/>
      <c r="K18" s="1"/>
      <c r="L18" s="1"/>
      <c r="M18" s="1"/>
      <c r="N18" s="1"/>
      <c r="O18" s="1"/>
      <c r="P18" s="1"/>
    </row>
    <row r="19" spans="1:16" ht="18.75" customHeight="1">
      <c r="A19" s="26"/>
      <c r="B19" s="38" t="s">
        <v>18</v>
      </c>
      <c r="C19" s="40"/>
      <c r="D19" s="41"/>
      <c r="E19" s="42"/>
      <c r="F19" s="43"/>
      <c r="G19" s="43"/>
      <c r="H19" s="43"/>
      <c r="I19" s="39">
        <f>AVERAGE(I12,I14,I16)</f>
        <v>220.123766025858</v>
      </c>
      <c r="J19" s="43"/>
      <c r="K19" s="1"/>
      <c r="L19" s="1"/>
      <c r="M19" s="1"/>
      <c r="N19" s="1"/>
      <c r="O19" s="1"/>
      <c r="P19" s="1"/>
    </row>
    <row r="20" spans="1:16" ht="7.5" customHeight="1">
      <c r="A20" s="1"/>
      <c r="B20" s="24"/>
      <c r="C20" s="1"/>
      <c r="D20" s="1"/>
      <c r="E20" s="1"/>
      <c r="F20" s="2"/>
      <c r="G20" s="2"/>
      <c r="H20" s="2"/>
      <c r="I20" s="25"/>
      <c r="J20" s="1"/>
      <c r="K20" s="1"/>
      <c r="L20" s="1"/>
      <c r="M20" s="1"/>
      <c r="N20" s="1"/>
      <c r="O20" s="1"/>
      <c r="P20" s="1"/>
    </row>
    <row r="21" spans="1:16" ht="16.5">
      <c r="A21" s="1"/>
      <c r="B21" s="2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6.5">
      <c r="A22" s="1"/>
      <c r="B22" s="2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6.5">
      <c r="A23" s="1"/>
      <c r="B23" s="2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0" ht="1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2:9" ht="15">
      <c r="B124" s="1"/>
      <c r="C124" s="1"/>
      <c r="D124" s="1"/>
      <c r="E124" s="1"/>
      <c r="F124" s="1"/>
      <c r="G124" s="1"/>
      <c r="H124" s="1"/>
      <c r="I124" s="1"/>
    </row>
    <row r="125" spans="3:9" ht="15">
      <c r="C125" s="1"/>
      <c r="D125" s="1"/>
      <c r="E125" s="1"/>
      <c r="F125" s="1"/>
      <c r="G125" s="1"/>
      <c r="H125" s="1"/>
      <c r="I125" s="1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 and Lisa Lacy</dc:creator>
  <cp:keywords/>
  <dc:description/>
  <cp:lastModifiedBy>Matt Griggs</cp:lastModifiedBy>
  <cp:lastPrinted>2015-03-30T13:19:51Z</cp:lastPrinted>
  <dcterms:created xsi:type="dcterms:W3CDTF">1997-10-09T01:42:08Z</dcterms:created>
  <dcterms:modified xsi:type="dcterms:W3CDTF">2024-01-27T20:41:52Z</dcterms:modified>
  <cp:category/>
  <cp:version/>
  <cp:contentType/>
  <cp:contentStatus/>
</cp:coreProperties>
</file>