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Ear RRStack" sheetId="1" r:id="rId1"/>
    <sheet name="Med RRStack" sheetId="2" r:id="rId2"/>
    <sheet name="F RRStack" sheetId="3" r:id="rId3"/>
    <sheet name="Progeny" sheetId="4" r:id="rId4"/>
  </sheets>
  <definedNames>
    <definedName name="_xlnm.Print_Area" localSheetId="0">'Ear RRStack'!$A$1:$M$22</definedName>
    <definedName name="_xlnm.Print_Area" localSheetId="2">'F RRStack'!$A$1:$M$27</definedName>
    <definedName name="_xlnm.Print_Area" localSheetId="1">'Med RRStack'!$A$1:$M$40</definedName>
  </definedNames>
  <calcPr fullCalcOnLoad="1"/>
</workbook>
</file>

<file path=xl/sharedStrings.xml><?xml version="1.0" encoding="utf-8"?>
<sst xmlns="http://schemas.openxmlformats.org/spreadsheetml/2006/main" count="189" uniqueCount="115">
  <si>
    <t>Wet Bushels</t>
  </si>
  <si>
    <t>Dry Bushels</t>
  </si>
  <si>
    <t>% M</t>
  </si>
  <si>
    <t>Pop.</t>
  </si>
  <si>
    <t xml:space="preserve">Plot </t>
  </si>
  <si>
    <t>Hybrid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</si>
  <si>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</si>
  <si>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</si>
  <si>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</si>
  <si>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Comments to be recorded throughout the growing season.</t>
  </si>
  <si>
    <t xml:space="preserve">Please rearrange planting plot order after planting (you may not have all hybrids included in this protocol). Plant randomly without locating company hybrids together. </t>
  </si>
  <si>
    <t>GPS Coordinates</t>
  </si>
  <si>
    <t>date?</t>
  </si>
  <si>
    <t xml:space="preserve">Slope: 1-3% </t>
  </si>
  <si>
    <t>Plot Width feet</t>
  </si>
  <si>
    <t>Test Weight</t>
  </si>
  <si>
    <t>Gross Weight</t>
  </si>
  <si>
    <t>Plot Length feet</t>
  </si>
  <si>
    <t>Acre</t>
  </si>
  <si>
    <t>N= 36.09562 ??</t>
  </si>
  <si>
    <t>W= 89.40660  ??</t>
  </si>
  <si>
    <t>W= 89.40660 ??</t>
  </si>
  <si>
    <t>Terral 24BHR93</t>
  </si>
  <si>
    <t>Previous Crop: Corn</t>
  </si>
  <si>
    <t>Fertilizer: N 225  P 60  K 80</t>
  </si>
  <si>
    <t>Herbicide: 48 oz. Lexar; 32 oz. Atrazine</t>
  </si>
  <si>
    <t>Fung/Insec: Alfa Guard; 10 oz. Stratego</t>
  </si>
  <si>
    <t xml:space="preserve">Soil Type: </t>
  </si>
  <si>
    <t>Soil Fert: M/M pH 6.0</t>
  </si>
  <si>
    <t>Rows and spacing: 4 Rows X 30" spacing</t>
  </si>
  <si>
    <t xml:space="preserve">Tillage: No-till     Plant Pop: 34K </t>
  </si>
  <si>
    <t>Producer:</t>
  </si>
  <si>
    <t>Terral 25BHR26</t>
  </si>
  <si>
    <t>Replace specifics across the top of this spreedshet to reflect test</t>
  </si>
  <si>
    <t>AgriGold A6579</t>
  </si>
  <si>
    <t>Armor 1414</t>
  </si>
  <si>
    <t>Armor 1500</t>
  </si>
  <si>
    <t>Augusta A6664</t>
  </si>
  <si>
    <t>Augusta A7766</t>
  </si>
  <si>
    <t>Beck's 6418</t>
  </si>
  <si>
    <t>Beck's 6589</t>
  </si>
  <si>
    <t>Croplan 5570</t>
  </si>
  <si>
    <t>Dekalb 65-20</t>
  </si>
  <si>
    <t>Dekalb 66-59</t>
  </si>
  <si>
    <t>Dyna-Gro 54VC52</t>
  </si>
  <si>
    <t>Dyna-Gro 54DC94</t>
  </si>
  <si>
    <t>Dyna-Gro 56VC46</t>
  </si>
  <si>
    <t>LG Seeds 5663</t>
  </si>
  <si>
    <t>Mycogen 2C797</t>
  </si>
  <si>
    <t>Mycogen 2J974</t>
  </si>
  <si>
    <t>NK N76A-3010</t>
  </si>
  <si>
    <t>Progeny 4114</t>
  </si>
  <si>
    <t>Progeny 6116</t>
  </si>
  <si>
    <t>Progeny 4115</t>
  </si>
  <si>
    <t>Steyer 11506</t>
  </si>
  <si>
    <t>Steyer 11408</t>
  </si>
  <si>
    <t>Warren Seed 9913</t>
  </si>
  <si>
    <t>Warren Seed 9314</t>
  </si>
  <si>
    <t>Warren Seed 9713</t>
  </si>
  <si>
    <t>AgriGold A6711</t>
  </si>
  <si>
    <t>Armor 1717</t>
  </si>
  <si>
    <t>Augusta A7767</t>
  </si>
  <si>
    <t>Beck's 6873</t>
  </si>
  <si>
    <t>Croplan 8621</t>
  </si>
  <si>
    <t>Dekalb 67-14</t>
  </si>
  <si>
    <t>Dekalb 67-72</t>
  </si>
  <si>
    <t>Dekalb 68-26</t>
  </si>
  <si>
    <t>Dyna-Gro D57VP51</t>
  </si>
  <si>
    <t>Mycogen 2D848</t>
  </si>
  <si>
    <t>NK N83D-3000GT</t>
  </si>
  <si>
    <t>Steyer 11702</t>
  </si>
  <si>
    <t>Terral 28HR20</t>
  </si>
  <si>
    <t>2016 MED RR STACKED Madison County</t>
  </si>
  <si>
    <t>2016 FULL RR STACKED Madison County</t>
  </si>
  <si>
    <t>Producer: David Martin</t>
  </si>
  <si>
    <t>Producer: Matt Griggs</t>
  </si>
  <si>
    <t xml:space="preserve">Date Plant-Harvest: 4/20-??                </t>
  </si>
  <si>
    <t xml:space="preserve">Tillage: No-till      Plant Pop: 31K </t>
  </si>
  <si>
    <t>Rows and spacing 6 Rows X 38" spacing</t>
  </si>
  <si>
    <t>Previous Crop: Cover Crop/ Soybean</t>
  </si>
  <si>
    <t>Previous Crop: Soybean</t>
  </si>
  <si>
    <t xml:space="preserve">Date Plant-Harvest: 4/26-??               </t>
  </si>
  <si>
    <t xml:space="preserve">Tillage: No-till     Plant Pop: 31K </t>
  </si>
  <si>
    <t>Herbicide: 1qt Gamoxone</t>
  </si>
  <si>
    <t>Fung/Insec:</t>
  </si>
  <si>
    <t>AgriGold A6654</t>
  </si>
  <si>
    <t xml:space="preserve">Date Plant-Harvest: 4/26               </t>
  </si>
  <si>
    <t>2016  Corn</t>
  </si>
  <si>
    <t xml:space="preserve">Date Plant-Harvest: 4/20-8/31               </t>
  </si>
  <si>
    <t>Tillage: No-Till    Plant Pop: 27 K</t>
  </si>
  <si>
    <t>Fertilizer: 1.5 T Chicken Litter, VR K, 200 lbs N</t>
  </si>
  <si>
    <t>Herbicide: 1qt. Gramoxone, 40 oz Sequence, 8 oz Roundup</t>
  </si>
  <si>
    <t>Fung/Insec: none</t>
  </si>
  <si>
    <t>Rows and spacing: 6 Rows X  38 inch spacing</t>
  </si>
  <si>
    <t>Previous Crop: Soybeans, cover crop</t>
  </si>
  <si>
    <t>No Till 1</t>
  </si>
  <si>
    <t>No Till 2</t>
  </si>
  <si>
    <t>No Till 3</t>
  </si>
  <si>
    <t>No Till 4</t>
  </si>
  <si>
    <t>Summer Cover/Winter Cover 1</t>
  </si>
  <si>
    <t>Summer Cover/Winter Cover 2</t>
  </si>
  <si>
    <t>Summer Cover/Winter Cover 3</t>
  </si>
  <si>
    <t>Summer Cover/Winter Cover 4</t>
  </si>
  <si>
    <t>Summer Cover 1</t>
  </si>
  <si>
    <t>Summer Cover 2</t>
  </si>
  <si>
    <t>Summer Cover 3</t>
  </si>
  <si>
    <t>Summer Cover 4</t>
  </si>
  <si>
    <t>No Till Average</t>
  </si>
  <si>
    <t>Summer Cover/Winter Cover Average</t>
  </si>
  <si>
    <t>Summer Cover Average</t>
  </si>
  <si>
    <t>Treatment</t>
  </si>
  <si>
    <t>One collar behind other treatments</t>
  </si>
  <si>
    <t xml:space="preserve">N= </t>
  </si>
  <si>
    <t xml:space="preserve">W= </t>
  </si>
  <si>
    <t>Soil Fert: H/H pH 6.25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</si>
</sst>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51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5" fillId="34" borderId="0" xfId="57" applyFont="1" applyFill="1" applyBorder="1" applyAlignment="1">
      <alignment horizontal="center" vertical="center" wrapText="1"/>
      <protection/>
    </xf>
    <xf numFmtId="0" fontId="50" fillId="34" borderId="0" xfId="57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0" xfId="57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/>
      <protection/>
    </xf>
    <xf numFmtId="0" fontId="50" fillId="34" borderId="0" xfId="57" applyFont="1" applyFill="1" applyBorder="1" applyAlignment="1">
      <alignment horizontal="left" vertical="center" wrapText="1"/>
      <protection/>
    </xf>
    <xf numFmtId="0" fontId="10" fillId="0" borderId="0" xfId="57" applyFont="1" applyBorder="1" applyAlignment="1">
      <alignment horizontal="left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34" borderId="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" fillId="35" borderId="0" xfId="0" applyFont="1" applyFill="1" applyAlignment="1">
      <alignment horizontal="left" vertical="center"/>
    </xf>
    <xf numFmtId="0" fontId="1" fillId="35" borderId="0" xfId="0" applyFont="1" applyFill="1" applyAlignment="1">
      <alignment vertical="center"/>
    </xf>
    <xf numFmtId="1" fontId="1" fillId="35" borderId="0" xfId="0" applyNumberFormat="1" applyFont="1" applyFill="1" applyAlignment="1">
      <alignment vertical="center"/>
    </xf>
    <xf numFmtId="10" fontId="1" fillId="35" borderId="0" xfId="0" applyNumberFormat="1" applyFont="1" applyFill="1" applyAlignment="1">
      <alignment vertical="center"/>
    </xf>
    <xf numFmtId="2" fontId="1" fillId="35" borderId="0" xfId="0" applyNumberFormat="1" applyFont="1" applyFill="1" applyAlignment="1">
      <alignment vertical="center"/>
    </xf>
    <xf numFmtId="0" fontId="3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165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1133475</xdr:colOff>
      <xdr:row>1</xdr:row>
      <xdr:rowOff>152400</xdr:rowOff>
    </xdr:from>
    <xdr:to>
      <xdr:col>12</xdr:col>
      <xdr:colOff>2914650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14325"/>
          <a:ext cx="17811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1114425</xdr:colOff>
      <xdr:row>1</xdr:row>
      <xdr:rowOff>142875</xdr:rowOff>
    </xdr:from>
    <xdr:to>
      <xdr:col>12</xdr:col>
      <xdr:colOff>2895600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04800"/>
          <a:ext cx="17811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1133475</xdr:colOff>
      <xdr:row>2</xdr:row>
      <xdr:rowOff>9525</xdr:rowOff>
    </xdr:from>
    <xdr:to>
      <xdr:col>12</xdr:col>
      <xdr:colOff>2914650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33375"/>
          <a:ext cx="17811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1133475</xdr:colOff>
      <xdr:row>2</xdr:row>
      <xdr:rowOff>9525</xdr:rowOff>
    </xdr:from>
    <xdr:to>
      <xdr:col>14</xdr:col>
      <xdr:colOff>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333375"/>
          <a:ext cx="17907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87" t="s">
        <v>87</v>
      </c>
      <c r="B1" s="87"/>
      <c r="C1" s="87"/>
      <c r="D1" s="87"/>
      <c r="E1" s="87" t="s">
        <v>94</v>
      </c>
      <c r="F1" s="87"/>
      <c r="G1" s="87"/>
      <c r="H1" s="87"/>
      <c r="I1" s="87"/>
      <c r="J1" s="87"/>
      <c r="K1" s="87"/>
      <c r="L1" s="87"/>
      <c r="M1" s="43"/>
      <c r="N1" s="8"/>
    </row>
    <row r="2" spans="1:14" ht="12.75" customHeight="1">
      <c r="A2" s="87" t="s">
        <v>75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  <c r="N2" s="8"/>
    </row>
    <row r="3" spans="1:14" ht="12.75" customHeight="1">
      <c r="A3" s="87" t="s">
        <v>88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  <c r="N3" s="8"/>
    </row>
    <row r="4" spans="1:14" ht="12.75" customHeight="1">
      <c r="A4" s="87" t="s">
        <v>89</v>
      </c>
      <c r="B4" s="87"/>
      <c r="C4" s="87"/>
      <c r="D4" s="87"/>
      <c r="E4" s="87" t="s">
        <v>114</v>
      </c>
      <c r="F4" s="87"/>
      <c r="G4" s="87"/>
      <c r="H4" s="88"/>
      <c r="I4" s="87"/>
      <c r="J4" s="87" t="s">
        <v>112</v>
      </c>
      <c r="K4" s="89"/>
      <c r="L4" s="90"/>
      <c r="M4" s="41"/>
      <c r="N4" s="8"/>
    </row>
    <row r="5" spans="1:14" ht="12.75" customHeight="1">
      <c r="A5" s="87" t="s">
        <v>90</v>
      </c>
      <c r="B5" s="87"/>
      <c r="C5" s="87"/>
      <c r="D5" s="87"/>
      <c r="E5" s="87"/>
      <c r="F5" s="87"/>
      <c r="G5" s="90"/>
      <c r="H5" s="90"/>
      <c r="I5" s="90"/>
      <c r="J5" s="87" t="s">
        <v>113</v>
      </c>
      <c r="K5" s="89"/>
      <c r="L5" s="90"/>
      <c r="M5" s="41"/>
      <c r="N5" s="8"/>
    </row>
    <row r="6" spans="1:14" ht="12.75" customHeight="1">
      <c r="A6" s="87" t="s">
        <v>91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  <c r="N6" s="8"/>
    </row>
    <row r="7" spans="1:14" ht="12.75" customHeight="1">
      <c r="A7" s="91" t="s">
        <v>92</v>
      </c>
      <c r="B7" s="90"/>
      <c r="C7" s="89"/>
      <c r="D7" s="89"/>
      <c r="E7" s="87"/>
      <c r="F7" s="89"/>
      <c r="G7" s="89"/>
      <c r="H7" s="89"/>
      <c r="I7" s="89"/>
      <c r="J7" s="92"/>
      <c r="K7" s="89"/>
      <c r="L7" s="89"/>
      <c r="M7" s="43"/>
      <c r="N7" s="8"/>
    </row>
    <row r="8" spans="1:14" ht="10.5" customHeight="1">
      <c r="A8" s="87" t="s">
        <v>93</v>
      </c>
      <c r="B8" s="89"/>
      <c r="C8" s="93"/>
      <c r="D8" s="93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  <c r="N8" s="8"/>
    </row>
    <row r="9" spans="1:14" ht="38.25" customHeight="1">
      <c r="A9" s="47" t="s">
        <v>4</v>
      </c>
      <c r="B9" s="48" t="s">
        <v>110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  <c r="N9" s="8"/>
    </row>
    <row r="10" spans="1:20" ht="13.5" customHeight="1">
      <c r="A10" s="36">
        <v>1</v>
      </c>
      <c r="B10" s="72" t="s">
        <v>95</v>
      </c>
      <c r="C10" s="7">
        <v>2100</v>
      </c>
      <c r="D10" s="54">
        <v>0.191</v>
      </c>
      <c r="E10" s="9">
        <v>406</v>
      </c>
      <c r="F10" s="10">
        <v>19</v>
      </c>
      <c r="G10" s="37">
        <f aca="true" t="shared" si="0" ref="G10:G21">+(E10*F10)/43560</f>
        <v>0.177089072543618</v>
      </c>
      <c r="H10" s="37">
        <f>+(C10/56)/G10</f>
        <v>211.75784288306974</v>
      </c>
      <c r="I10" s="38">
        <f aca="true" t="shared" si="1" ref="I10:I21">+((1-D10)/(1-$I$8)*H10)</f>
        <v>202.73620697325848</v>
      </c>
      <c r="J10" s="39"/>
      <c r="K10" s="50"/>
      <c r="L10" s="52"/>
      <c r="M10" s="79"/>
      <c r="P10" s="56"/>
      <c r="Q10" s="57"/>
      <c r="R10" s="58"/>
      <c r="S10" s="59"/>
      <c r="T10" s="57"/>
    </row>
    <row r="11" spans="1:20" ht="13.5" customHeight="1">
      <c r="A11" s="9">
        <v>2</v>
      </c>
      <c r="B11" s="72" t="s">
        <v>96</v>
      </c>
      <c r="C11" s="7">
        <v>1780</v>
      </c>
      <c r="D11" s="54">
        <v>0.184</v>
      </c>
      <c r="E11" s="9">
        <v>403</v>
      </c>
      <c r="F11" s="10">
        <v>19</v>
      </c>
      <c r="G11" s="10">
        <f t="shared" si="0"/>
        <v>0.17578053259871443</v>
      </c>
      <c r="H11" s="10">
        <f aca="true" t="shared" si="2" ref="H11:H21">+(C11/56)/G11</f>
        <v>180.82613481594805</v>
      </c>
      <c r="I11" s="34">
        <f t="shared" si="1"/>
        <v>174.62026746723507</v>
      </c>
      <c r="J11" s="40"/>
      <c r="K11" s="51"/>
      <c r="L11" s="53"/>
      <c r="M11" s="79"/>
      <c r="P11" s="60"/>
      <c r="Q11" s="58"/>
      <c r="R11" s="57"/>
      <c r="S11" s="57"/>
      <c r="T11" s="57"/>
    </row>
    <row r="12" spans="1:20" ht="13.5" customHeight="1">
      <c r="A12" s="9">
        <v>3</v>
      </c>
      <c r="B12" s="72" t="s">
        <v>97</v>
      </c>
      <c r="C12" s="7">
        <v>2260</v>
      </c>
      <c r="D12" s="54">
        <v>0.187</v>
      </c>
      <c r="E12" s="9">
        <v>419</v>
      </c>
      <c r="F12" s="10">
        <v>19</v>
      </c>
      <c r="G12" s="10">
        <f t="shared" si="0"/>
        <v>0.18275941230486686</v>
      </c>
      <c r="H12" s="10">
        <f t="shared" si="2"/>
        <v>220.82114594361795</v>
      </c>
      <c r="I12" s="34">
        <f t="shared" si="1"/>
        <v>212.45868834575313</v>
      </c>
      <c r="J12" s="40"/>
      <c r="K12" s="51"/>
      <c r="L12" s="53"/>
      <c r="M12" s="79"/>
      <c r="P12" s="57"/>
      <c r="Q12" s="57"/>
      <c r="R12" s="58"/>
      <c r="S12" s="61"/>
      <c r="T12" s="62"/>
    </row>
    <row r="13" spans="1:20" ht="13.5" customHeight="1">
      <c r="A13" s="9">
        <v>4</v>
      </c>
      <c r="B13" s="72" t="s">
        <v>98</v>
      </c>
      <c r="C13" s="7">
        <v>2300</v>
      </c>
      <c r="D13" s="54">
        <v>0.187</v>
      </c>
      <c r="E13" s="9">
        <v>409</v>
      </c>
      <c r="F13" s="10">
        <v>19</v>
      </c>
      <c r="G13" s="10">
        <f t="shared" si="0"/>
        <v>0.17839761248852157</v>
      </c>
      <c r="H13" s="10">
        <f t="shared" si="2"/>
        <v>230.22409324043605</v>
      </c>
      <c r="I13" s="34">
        <f t="shared" si="1"/>
        <v>221.50554769760296</v>
      </c>
      <c r="J13" s="40"/>
      <c r="K13" s="51"/>
      <c r="L13" s="53"/>
      <c r="M13" s="79"/>
      <c r="P13" s="57"/>
      <c r="Q13" s="57"/>
      <c r="R13" s="57"/>
      <c r="S13" s="57"/>
      <c r="T13" s="57"/>
    </row>
    <row r="14" spans="1:20" ht="13.5" customHeight="1">
      <c r="A14" s="9">
        <v>5</v>
      </c>
      <c r="B14" s="72" t="s">
        <v>99</v>
      </c>
      <c r="C14" s="7">
        <v>1900</v>
      </c>
      <c r="D14" s="54">
        <v>0.192</v>
      </c>
      <c r="E14" s="9">
        <v>400</v>
      </c>
      <c r="F14" s="10">
        <v>19</v>
      </c>
      <c r="G14" s="10">
        <f t="shared" si="0"/>
        <v>0.17447199265381083</v>
      </c>
      <c r="H14" s="10">
        <f t="shared" si="2"/>
        <v>194.46428571428572</v>
      </c>
      <c r="I14" s="34">
        <f t="shared" si="1"/>
        <v>185.94928148774306</v>
      </c>
      <c r="J14" s="40"/>
      <c r="K14" s="51"/>
      <c r="L14" s="53"/>
      <c r="M14" s="79"/>
      <c r="P14" s="55"/>
      <c r="Q14" s="59"/>
      <c r="R14" s="60"/>
      <c r="S14" s="59"/>
      <c r="T14" s="57"/>
    </row>
    <row r="15" spans="1:20" ht="13.5" customHeight="1">
      <c r="A15" s="9">
        <v>6</v>
      </c>
      <c r="B15" s="72" t="s">
        <v>100</v>
      </c>
      <c r="C15" s="7">
        <v>1720</v>
      </c>
      <c r="D15" s="54">
        <v>0.187</v>
      </c>
      <c r="E15" s="9">
        <v>395</v>
      </c>
      <c r="F15" s="10">
        <v>19</v>
      </c>
      <c r="G15" s="10">
        <f t="shared" si="0"/>
        <v>0.1722910927456382</v>
      </c>
      <c r="H15" s="10">
        <f t="shared" si="2"/>
        <v>178.2697249452746</v>
      </c>
      <c r="I15" s="34">
        <f t="shared" si="1"/>
        <v>171.51868210711035</v>
      </c>
      <c r="J15" s="40"/>
      <c r="K15" s="51"/>
      <c r="L15" s="53"/>
      <c r="M15" s="79"/>
      <c r="P15" s="57"/>
      <c r="Q15" s="63"/>
      <c r="R15" s="60"/>
      <c r="S15" s="58"/>
      <c r="T15" s="64"/>
    </row>
    <row r="16" spans="1:20" ht="13.5" customHeight="1">
      <c r="A16" s="9">
        <v>7</v>
      </c>
      <c r="B16" s="72" t="s">
        <v>101</v>
      </c>
      <c r="C16" s="7">
        <v>1860</v>
      </c>
      <c r="D16" s="54">
        <v>0.189</v>
      </c>
      <c r="E16" s="9">
        <v>403</v>
      </c>
      <c r="F16" s="10">
        <v>19</v>
      </c>
      <c r="G16" s="10">
        <f t="shared" si="0"/>
        <v>0.17578053259871443</v>
      </c>
      <c r="H16" s="10">
        <f t="shared" si="2"/>
        <v>188.95315211104685</v>
      </c>
      <c r="I16" s="34">
        <f t="shared" si="1"/>
        <v>181.35030338705207</v>
      </c>
      <c r="J16" s="40"/>
      <c r="K16" s="51"/>
      <c r="L16" s="53"/>
      <c r="M16" s="79"/>
      <c r="P16" s="59"/>
      <c r="Q16" s="65"/>
      <c r="R16" s="60"/>
      <c r="S16" s="57"/>
      <c r="T16" s="64"/>
    </row>
    <row r="17" spans="1:20" ht="13.5" customHeight="1">
      <c r="A17" s="9">
        <v>8</v>
      </c>
      <c r="B17" s="72" t="s">
        <v>102</v>
      </c>
      <c r="C17" s="7">
        <v>1740</v>
      </c>
      <c r="D17" s="54">
        <v>0.19</v>
      </c>
      <c r="E17" s="9">
        <v>393</v>
      </c>
      <c r="F17" s="10">
        <v>19</v>
      </c>
      <c r="G17" s="10">
        <f t="shared" si="0"/>
        <v>0.17141873278236916</v>
      </c>
      <c r="H17" s="10">
        <f t="shared" si="2"/>
        <v>181.26040291568614</v>
      </c>
      <c r="I17" s="34">
        <f t="shared" si="1"/>
        <v>173.7525755759832</v>
      </c>
      <c r="J17" s="40"/>
      <c r="K17" s="51"/>
      <c r="L17" s="53"/>
      <c r="M17" s="81"/>
      <c r="P17" s="66"/>
      <c r="Q17" s="66"/>
      <c r="R17" s="67"/>
      <c r="S17" s="66"/>
      <c r="T17" s="67"/>
    </row>
    <row r="18" spans="1:20" ht="13.5" customHeight="1">
      <c r="A18" s="9">
        <v>9</v>
      </c>
      <c r="B18" s="72" t="s">
        <v>103</v>
      </c>
      <c r="C18" s="7">
        <v>1960</v>
      </c>
      <c r="D18" s="54">
        <v>0.191</v>
      </c>
      <c r="E18" s="9">
        <v>397</v>
      </c>
      <c r="F18" s="10">
        <v>19</v>
      </c>
      <c r="G18" s="10">
        <f t="shared" si="0"/>
        <v>0.17316345270890726</v>
      </c>
      <c r="H18" s="10">
        <f t="shared" si="2"/>
        <v>202.12117194750098</v>
      </c>
      <c r="I18" s="34">
        <f t="shared" si="1"/>
        <v>193.51009243257786</v>
      </c>
      <c r="J18" s="40"/>
      <c r="K18" s="51"/>
      <c r="L18" s="53"/>
      <c r="M18" s="79" t="s">
        <v>111</v>
      </c>
      <c r="P18" s="58"/>
      <c r="Q18" s="57"/>
      <c r="R18" s="58"/>
      <c r="S18" s="68"/>
      <c r="T18" s="57"/>
    </row>
    <row r="19" spans="1:20" ht="13.5" customHeight="1">
      <c r="A19" s="9">
        <v>10</v>
      </c>
      <c r="B19" s="72" t="s">
        <v>104</v>
      </c>
      <c r="C19" s="7">
        <v>1620</v>
      </c>
      <c r="D19" s="54">
        <v>0.187</v>
      </c>
      <c r="E19" s="9">
        <v>406</v>
      </c>
      <c r="F19" s="10">
        <v>19</v>
      </c>
      <c r="G19" s="10">
        <f t="shared" si="0"/>
        <v>0.177089072543618</v>
      </c>
      <c r="H19" s="10">
        <f t="shared" si="2"/>
        <v>163.35605022408237</v>
      </c>
      <c r="I19" s="34">
        <f t="shared" si="1"/>
        <v>157.16978560021178</v>
      </c>
      <c r="J19" s="40"/>
      <c r="K19" s="51"/>
      <c r="L19" s="53"/>
      <c r="M19" s="79" t="s">
        <v>111</v>
      </c>
      <c r="P19" s="60"/>
      <c r="Q19" s="60"/>
      <c r="R19" s="60"/>
      <c r="S19" s="58"/>
      <c r="T19" s="57"/>
    </row>
    <row r="20" spans="1:19" ht="13.5" customHeight="1">
      <c r="A20" s="9">
        <v>11</v>
      </c>
      <c r="B20" s="72" t="s">
        <v>105</v>
      </c>
      <c r="C20" s="7">
        <v>2000</v>
      </c>
      <c r="D20" s="54">
        <v>0.191</v>
      </c>
      <c r="E20" s="9">
        <v>397</v>
      </c>
      <c r="F20" s="10">
        <v>19</v>
      </c>
      <c r="G20" s="10">
        <f t="shared" si="0"/>
        <v>0.17316345270890726</v>
      </c>
      <c r="H20" s="10">
        <f t="shared" si="2"/>
        <v>206.2460938239806</v>
      </c>
      <c r="I20" s="34">
        <f t="shared" si="1"/>
        <v>197.4592779924264</v>
      </c>
      <c r="J20" s="40"/>
      <c r="K20" s="51"/>
      <c r="L20" s="53"/>
      <c r="M20" s="79" t="s">
        <v>111</v>
      </c>
      <c r="P20" s="2"/>
      <c r="Q20" s="2"/>
      <c r="R20" s="2"/>
      <c r="S20" s="2"/>
    </row>
    <row r="21" spans="1:19" ht="13.5" customHeight="1">
      <c r="A21" s="9">
        <v>12</v>
      </c>
      <c r="B21" s="72" t="s">
        <v>106</v>
      </c>
      <c r="C21" s="7">
        <v>2060</v>
      </c>
      <c r="D21" s="54">
        <v>0.191</v>
      </c>
      <c r="E21" s="9">
        <v>398</v>
      </c>
      <c r="F21" s="10">
        <v>19</v>
      </c>
      <c r="G21" s="10">
        <f t="shared" si="0"/>
        <v>0.1735996326905418</v>
      </c>
      <c r="H21" s="10">
        <f t="shared" si="2"/>
        <v>211.89972418483393</v>
      </c>
      <c r="I21" s="34">
        <f t="shared" si="1"/>
        <v>202.87204362784692</v>
      </c>
      <c r="J21" s="40"/>
      <c r="K21" s="51"/>
      <c r="L21" s="53"/>
      <c r="M21" s="79" t="s">
        <v>111</v>
      </c>
      <c r="P21" s="2"/>
      <c r="Q21" s="2"/>
      <c r="R21" s="2"/>
      <c r="S21" s="2"/>
    </row>
    <row r="22" spans="1:19" ht="13.5" customHeight="1">
      <c r="A22" s="26"/>
      <c r="B22" s="11"/>
      <c r="C22" s="26"/>
      <c r="D22" s="28"/>
      <c r="E22" s="26"/>
      <c r="F22" s="29"/>
      <c r="G22" s="30"/>
      <c r="H22" s="30"/>
      <c r="I22" s="35">
        <f>AVERAGE(I10:I21)</f>
        <v>189.57522939123342</v>
      </c>
      <c r="J22" s="31"/>
      <c r="K22" s="51" t="e">
        <f>AVERAGE(K10:K21)</f>
        <v>#DIV/0!</v>
      </c>
      <c r="L22" s="32"/>
      <c r="M22" s="6"/>
      <c r="N22" s="8"/>
      <c r="O22" s="2"/>
      <c r="P22" s="2"/>
      <c r="Q22" s="2"/>
      <c r="R22" s="2"/>
      <c r="S22" s="2"/>
    </row>
    <row r="23" spans="1:19" ht="12" customHeight="1">
      <c r="A23" s="41"/>
      <c r="C23" s="41"/>
      <c r="D23" s="41"/>
      <c r="E23" s="41"/>
      <c r="F23" s="41"/>
      <c r="G23" s="41"/>
      <c r="H23" s="16"/>
      <c r="I23" s="16"/>
      <c r="J23" s="20"/>
      <c r="K23" s="21"/>
      <c r="L23" s="21"/>
      <c r="M23" s="17"/>
      <c r="N23" s="8"/>
      <c r="O23" s="2"/>
      <c r="P23" s="2"/>
      <c r="Q23" s="2"/>
      <c r="R23" s="2"/>
      <c r="S23" s="2"/>
    </row>
    <row r="24" spans="14:19" ht="12" customHeight="1">
      <c r="N24" s="2"/>
      <c r="O24" s="2"/>
      <c r="P24" s="2"/>
      <c r="Q24" s="2"/>
      <c r="R24" s="2"/>
      <c r="S24" s="2"/>
    </row>
    <row r="25" spans="2:9" ht="15.75" customHeight="1">
      <c r="B25" s="95" t="s">
        <v>107</v>
      </c>
      <c r="I25" s="96">
        <f>AVERAGE(I10:I13)</f>
        <v>202.83017762096242</v>
      </c>
    </row>
    <row r="26" spans="1:19" ht="14.25" customHeight="1">
      <c r="A26" s="1"/>
      <c r="B26" s="95" t="s">
        <v>108</v>
      </c>
      <c r="C26" s="3"/>
      <c r="D26" s="5"/>
      <c r="E26" s="2"/>
      <c r="F26" s="4"/>
      <c r="G26" s="4"/>
      <c r="H26" s="4"/>
      <c r="I26" s="96">
        <f>AVERAGE(I14:I17)</f>
        <v>178.14271063947217</v>
      </c>
      <c r="J26" s="4"/>
      <c r="K26" s="4"/>
      <c r="L26" s="4"/>
      <c r="M26" s="4"/>
      <c r="N26" s="2"/>
      <c r="O26" s="2"/>
      <c r="P26" s="2"/>
      <c r="Q26" s="2"/>
      <c r="R26" s="2"/>
      <c r="S26" s="2"/>
    </row>
    <row r="27" spans="1:19" ht="19.5">
      <c r="A27" s="1"/>
      <c r="B27" s="95" t="s">
        <v>109</v>
      </c>
      <c r="C27" s="3"/>
      <c r="D27" s="5"/>
      <c r="E27" s="2"/>
      <c r="F27" s="4"/>
      <c r="G27" s="4"/>
      <c r="H27" s="4"/>
      <c r="I27" s="96">
        <f>AVERAGE(I18:I21)</f>
        <v>187.75279991326573</v>
      </c>
      <c r="J27" s="4"/>
      <c r="K27" s="4"/>
      <c r="L27" s="4"/>
      <c r="M27" s="4"/>
      <c r="N27" s="2"/>
      <c r="O27" s="2"/>
      <c r="P27" s="2"/>
      <c r="Q27" s="2"/>
      <c r="R27" s="2"/>
      <c r="S27" s="2"/>
    </row>
    <row r="28" spans="1:19" ht="15">
      <c r="A28" s="2"/>
      <c r="B28" s="2"/>
      <c r="C28" s="2"/>
      <c r="D28" s="2"/>
      <c r="E28" s="2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  <c r="Q28" s="2"/>
      <c r="R28" s="2"/>
      <c r="S28" s="2"/>
    </row>
    <row r="29" spans="1:19" ht="15">
      <c r="A29" s="2"/>
      <c r="B29" s="2"/>
      <c r="C29" s="2"/>
      <c r="D29" s="2"/>
      <c r="E29" s="2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0" customWidth="1"/>
    <col min="2" max="2" width="32.28125" style="0" bestFit="1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>
      <c r="A1" s="87" t="s">
        <v>72</v>
      </c>
      <c r="B1" s="87"/>
      <c r="C1" s="87"/>
      <c r="D1" s="87"/>
      <c r="E1" s="87" t="s">
        <v>79</v>
      </c>
      <c r="F1" s="87"/>
      <c r="G1" s="87"/>
      <c r="H1" s="87"/>
      <c r="I1" s="87"/>
      <c r="J1" s="87"/>
      <c r="K1" s="87"/>
      <c r="L1" s="87"/>
      <c r="M1" s="43"/>
      <c r="N1" s="8"/>
    </row>
    <row r="2" spans="1:14" ht="12.75">
      <c r="A2" s="87" t="s">
        <v>75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  <c r="N2" s="8"/>
    </row>
    <row r="3" spans="1:14" ht="12.75">
      <c r="A3" s="87" t="s">
        <v>76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  <c r="N3" s="8"/>
    </row>
    <row r="4" spans="1:14" ht="12.75">
      <c r="A4" s="87" t="s">
        <v>77</v>
      </c>
      <c r="B4" s="87"/>
      <c r="C4" s="87"/>
      <c r="D4" s="87"/>
      <c r="E4" s="87" t="s">
        <v>28</v>
      </c>
      <c r="F4" s="87"/>
      <c r="G4" s="87"/>
      <c r="H4" s="88"/>
      <c r="I4" s="87"/>
      <c r="J4" s="87" t="s">
        <v>19</v>
      </c>
      <c r="K4" s="89"/>
      <c r="L4" s="90"/>
      <c r="M4" s="41"/>
      <c r="N4" s="8"/>
    </row>
    <row r="5" spans="1:14" ht="12.75">
      <c r="A5" s="87" t="s">
        <v>24</v>
      </c>
      <c r="B5" s="87"/>
      <c r="C5" s="87"/>
      <c r="D5" s="87"/>
      <c r="E5" s="87"/>
      <c r="F5" s="87"/>
      <c r="G5" s="90"/>
      <c r="H5" s="90"/>
      <c r="I5" s="90"/>
      <c r="J5" s="87" t="s">
        <v>21</v>
      </c>
      <c r="K5" s="89"/>
      <c r="L5" s="90"/>
      <c r="M5" s="41"/>
      <c r="N5" s="8"/>
    </row>
    <row r="6" spans="1:14" ht="12.75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  <c r="N6" s="8"/>
    </row>
    <row r="7" spans="1:14" ht="12.75">
      <c r="A7" s="91" t="s">
        <v>26</v>
      </c>
      <c r="B7" s="90"/>
      <c r="C7" s="89"/>
      <c r="D7" s="89"/>
      <c r="E7" s="87"/>
      <c r="F7" s="89"/>
      <c r="G7" s="89"/>
      <c r="H7" s="89"/>
      <c r="I7" s="89"/>
      <c r="J7" s="92"/>
      <c r="K7" s="89"/>
      <c r="L7" s="89"/>
      <c r="M7" s="43"/>
      <c r="N7" s="8"/>
    </row>
    <row r="8" spans="1:14" ht="10.5" customHeight="1">
      <c r="A8" s="87" t="s">
        <v>78</v>
      </c>
      <c r="B8" s="89"/>
      <c r="C8" s="17"/>
      <c r="D8" s="17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  <c r="N8" s="8"/>
    </row>
    <row r="9" spans="1:14" ht="38.25" customHeight="1">
      <c r="A9" s="47" t="s">
        <v>4</v>
      </c>
      <c r="B9" s="48" t="s">
        <v>5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  <c r="N9" s="8"/>
    </row>
    <row r="10" spans="1:19" ht="13.5" customHeight="1">
      <c r="A10" s="36">
        <v>1</v>
      </c>
      <c r="B10" s="72" t="s">
        <v>43</v>
      </c>
      <c r="C10" s="7"/>
      <c r="D10" s="54"/>
      <c r="E10" s="9"/>
      <c r="F10" s="10"/>
      <c r="G10" s="37">
        <f aca="true" t="shared" si="0" ref="G10:G27">+(E10*F10)/43560</f>
        <v>0</v>
      </c>
      <c r="H10" s="37" t="e">
        <f>+(C10/56)/G10</f>
        <v>#DIV/0!</v>
      </c>
      <c r="I10" s="38" t="e">
        <f aca="true" t="shared" si="1" ref="I10:I26">+((1-D10)/(1-$I$8)*H10)</f>
        <v>#DIV/0!</v>
      </c>
      <c r="J10" s="39"/>
      <c r="K10" s="80"/>
      <c r="L10" s="52"/>
      <c r="M10" s="79"/>
      <c r="O10" s="69"/>
      <c r="P10" s="69"/>
      <c r="R10" s="70"/>
      <c r="S10" s="2"/>
    </row>
    <row r="11" spans="1:19" ht="13.5" customHeight="1">
      <c r="A11" s="9">
        <v>2</v>
      </c>
      <c r="B11" s="72" t="s">
        <v>37</v>
      </c>
      <c r="C11" s="7"/>
      <c r="D11" s="54"/>
      <c r="E11" s="9"/>
      <c r="F11" s="10"/>
      <c r="G11" s="10">
        <f t="shared" si="0"/>
        <v>0</v>
      </c>
      <c r="H11" s="10" t="e">
        <f aca="true" t="shared" si="2" ref="H11:H27">+(C11/56)/G11</f>
        <v>#DIV/0!</v>
      </c>
      <c r="I11" s="34" t="e">
        <f t="shared" si="1"/>
        <v>#DIV/0!</v>
      </c>
      <c r="J11" s="40"/>
      <c r="K11" s="80"/>
      <c r="L11" s="53"/>
      <c r="M11" s="79"/>
      <c r="O11" s="73"/>
      <c r="P11" s="73"/>
      <c r="R11" s="62"/>
      <c r="S11" s="2"/>
    </row>
    <row r="12" spans="1:19" ht="13.5" customHeight="1">
      <c r="A12" s="9">
        <v>3</v>
      </c>
      <c r="B12" s="72" t="s">
        <v>47</v>
      </c>
      <c r="C12" s="7"/>
      <c r="D12" s="54"/>
      <c r="E12" s="9"/>
      <c r="F12" s="10"/>
      <c r="G12" s="10">
        <f t="shared" si="0"/>
        <v>0</v>
      </c>
      <c r="H12" s="10" t="e">
        <f t="shared" si="2"/>
        <v>#DIV/0!</v>
      </c>
      <c r="I12" s="34" t="e">
        <f t="shared" si="1"/>
        <v>#DIV/0!</v>
      </c>
      <c r="J12" s="40"/>
      <c r="K12" s="80"/>
      <c r="L12" s="53"/>
      <c r="M12" s="79"/>
      <c r="O12" s="62"/>
      <c r="P12" s="62"/>
      <c r="R12" s="74"/>
      <c r="S12" s="2"/>
    </row>
    <row r="13" spans="1:19" ht="13.5" customHeight="1">
      <c r="A13" s="9">
        <v>4</v>
      </c>
      <c r="B13" s="72" t="s">
        <v>54</v>
      </c>
      <c r="C13" s="7"/>
      <c r="D13" s="54"/>
      <c r="E13" s="9"/>
      <c r="F13" s="10"/>
      <c r="G13" s="10">
        <f t="shared" si="0"/>
        <v>0</v>
      </c>
      <c r="H13" s="10" t="e">
        <f t="shared" si="2"/>
        <v>#DIV/0!</v>
      </c>
      <c r="I13" s="34" t="e">
        <f t="shared" si="1"/>
        <v>#DIV/0!</v>
      </c>
      <c r="J13" s="40"/>
      <c r="K13" s="80"/>
      <c r="L13" s="53"/>
      <c r="M13" s="79"/>
      <c r="O13" s="61"/>
      <c r="P13" s="61"/>
      <c r="R13" s="62"/>
      <c r="S13" s="2"/>
    </row>
    <row r="14" spans="1:19" ht="13.5" customHeight="1">
      <c r="A14" s="9">
        <v>5</v>
      </c>
      <c r="B14" s="72" t="s">
        <v>57</v>
      </c>
      <c r="C14" s="7"/>
      <c r="D14" s="54"/>
      <c r="E14" s="9"/>
      <c r="F14" s="10"/>
      <c r="G14" s="10">
        <f t="shared" si="0"/>
        <v>0</v>
      </c>
      <c r="H14" s="10" t="e">
        <f t="shared" si="2"/>
        <v>#DIV/0!</v>
      </c>
      <c r="I14" s="34" t="e">
        <f t="shared" si="1"/>
        <v>#DIV/0!</v>
      </c>
      <c r="J14" s="40"/>
      <c r="K14" s="80"/>
      <c r="L14" s="53"/>
      <c r="M14" s="79"/>
      <c r="O14" s="57"/>
      <c r="P14" s="57"/>
      <c r="R14" s="62"/>
      <c r="S14" s="2"/>
    </row>
    <row r="15" spans="1:19" ht="13.5" customHeight="1">
      <c r="A15" s="9">
        <v>6</v>
      </c>
      <c r="B15" s="72" t="s">
        <v>42</v>
      </c>
      <c r="C15" s="7"/>
      <c r="D15" s="54"/>
      <c r="E15" s="9"/>
      <c r="F15" s="10"/>
      <c r="G15" s="10">
        <f t="shared" si="0"/>
        <v>0</v>
      </c>
      <c r="H15" s="10" t="e">
        <f t="shared" si="2"/>
        <v>#DIV/0!</v>
      </c>
      <c r="I15" s="34" t="e">
        <f t="shared" si="1"/>
        <v>#DIV/0!</v>
      </c>
      <c r="J15" s="40"/>
      <c r="K15" s="80"/>
      <c r="L15" s="53"/>
      <c r="M15" s="79"/>
      <c r="O15" s="68"/>
      <c r="P15" s="62"/>
      <c r="R15" s="68"/>
      <c r="S15" s="2"/>
    </row>
    <row r="16" spans="1:19" ht="13.5" customHeight="1">
      <c r="A16" s="9">
        <v>7</v>
      </c>
      <c r="B16" s="72" t="s">
        <v>34</v>
      </c>
      <c r="C16" s="7"/>
      <c r="D16" s="54"/>
      <c r="E16" s="9"/>
      <c r="F16" s="10"/>
      <c r="G16" s="10">
        <f t="shared" si="0"/>
        <v>0</v>
      </c>
      <c r="H16" s="10" t="e">
        <f t="shared" si="2"/>
        <v>#DIV/0!</v>
      </c>
      <c r="I16" s="34" t="e">
        <f t="shared" si="1"/>
        <v>#DIV/0!</v>
      </c>
      <c r="J16" s="40"/>
      <c r="K16" s="80"/>
      <c r="L16" s="53"/>
      <c r="M16" s="79"/>
      <c r="O16" s="73"/>
      <c r="P16" s="57"/>
      <c r="R16" s="57"/>
      <c r="S16" s="2"/>
    </row>
    <row r="17" spans="1:19" ht="13.5" customHeight="1">
      <c r="A17" s="9">
        <v>8</v>
      </c>
      <c r="B17" s="72" t="s">
        <v>45</v>
      </c>
      <c r="C17" s="7"/>
      <c r="D17" s="54"/>
      <c r="E17" s="9"/>
      <c r="F17" s="10"/>
      <c r="G17" s="10">
        <f t="shared" si="0"/>
        <v>0</v>
      </c>
      <c r="H17" s="10" t="e">
        <f t="shared" si="2"/>
        <v>#DIV/0!</v>
      </c>
      <c r="I17" s="34" t="e">
        <f t="shared" si="1"/>
        <v>#DIV/0!</v>
      </c>
      <c r="J17" s="40"/>
      <c r="K17" s="80"/>
      <c r="L17" s="53"/>
      <c r="M17" s="79"/>
      <c r="O17" s="61"/>
      <c r="P17" s="57"/>
      <c r="R17" s="64"/>
      <c r="S17" s="2"/>
    </row>
    <row r="18" spans="1:19" ht="13.5" customHeight="1">
      <c r="A18" s="9">
        <v>9</v>
      </c>
      <c r="B18" s="72" t="s">
        <v>49</v>
      </c>
      <c r="C18" s="7"/>
      <c r="D18" s="54"/>
      <c r="E18" s="9"/>
      <c r="F18" s="10"/>
      <c r="G18" s="10">
        <f t="shared" si="0"/>
        <v>0</v>
      </c>
      <c r="H18" s="10" t="e">
        <f t="shared" si="2"/>
        <v>#DIV/0!</v>
      </c>
      <c r="I18" s="34" t="e">
        <f t="shared" si="1"/>
        <v>#DIV/0!</v>
      </c>
      <c r="J18" s="40"/>
      <c r="K18" s="80"/>
      <c r="L18" s="53"/>
      <c r="M18" s="79"/>
      <c r="O18" s="62"/>
      <c r="P18" s="71"/>
      <c r="R18" s="75"/>
      <c r="S18" s="2"/>
    </row>
    <row r="19" spans="1:19" ht="13.5" customHeight="1">
      <c r="A19" s="9">
        <v>10</v>
      </c>
      <c r="B19" s="72" t="s">
        <v>36</v>
      </c>
      <c r="C19" s="7"/>
      <c r="D19" s="54"/>
      <c r="E19" s="9"/>
      <c r="F19" s="10"/>
      <c r="G19" s="10">
        <f t="shared" si="0"/>
        <v>0</v>
      </c>
      <c r="H19" s="10" t="e">
        <f t="shared" si="2"/>
        <v>#DIV/0!</v>
      </c>
      <c r="I19" s="34" t="e">
        <f t="shared" si="1"/>
        <v>#DIV/0!</v>
      </c>
      <c r="J19" s="40"/>
      <c r="K19" s="80"/>
      <c r="L19" s="53"/>
      <c r="M19" s="79"/>
      <c r="O19" s="58"/>
      <c r="P19" s="62"/>
      <c r="R19" s="73"/>
      <c r="S19" s="2"/>
    </row>
    <row r="20" spans="1:19" ht="13.5" customHeight="1">
      <c r="A20" s="9">
        <v>11</v>
      </c>
      <c r="B20" s="72" t="s">
        <v>53</v>
      </c>
      <c r="C20" s="7"/>
      <c r="D20" s="54"/>
      <c r="E20" s="9"/>
      <c r="F20" s="10"/>
      <c r="G20" s="10">
        <f t="shared" si="0"/>
        <v>0</v>
      </c>
      <c r="H20" s="10" t="e">
        <f t="shared" si="2"/>
        <v>#DIV/0!</v>
      </c>
      <c r="I20" s="34" t="e">
        <f t="shared" si="1"/>
        <v>#DIV/0!</v>
      </c>
      <c r="J20" s="40"/>
      <c r="K20" s="80"/>
      <c r="L20" s="53"/>
      <c r="M20" s="79"/>
      <c r="O20" s="61"/>
      <c r="P20" s="61"/>
      <c r="R20" s="62"/>
      <c r="S20" s="2"/>
    </row>
    <row r="21" spans="1:19" ht="13.5" customHeight="1">
      <c r="A21" s="9">
        <v>12</v>
      </c>
      <c r="B21" s="72" t="s">
        <v>56</v>
      </c>
      <c r="C21" s="7"/>
      <c r="D21" s="54"/>
      <c r="E21" s="9"/>
      <c r="F21" s="10"/>
      <c r="G21" s="10">
        <f t="shared" si="0"/>
        <v>0</v>
      </c>
      <c r="H21" s="10" t="e">
        <f t="shared" si="2"/>
        <v>#DIV/0!</v>
      </c>
      <c r="I21" s="34" t="e">
        <f t="shared" si="1"/>
        <v>#DIV/0!</v>
      </c>
      <c r="J21" s="40"/>
      <c r="K21" s="80"/>
      <c r="L21" s="53"/>
      <c r="M21" s="79"/>
      <c r="O21" s="2"/>
      <c r="P21" s="2"/>
      <c r="R21" s="2"/>
      <c r="S21" s="2"/>
    </row>
    <row r="22" spans="1:19" ht="13.5" customHeight="1">
      <c r="A22" s="9">
        <v>13</v>
      </c>
      <c r="B22" s="72" t="s">
        <v>38</v>
      </c>
      <c r="C22" s="7"/>
      <c r="D22" s="54"/>
      <c r="E22" s="9"/>
      <c r="F22" s="10"/>
      <c r="G22" s="10">
        <f t="shared" si="0"/>
        <v>0</v>
      </c>
      <c r="H22" s="10" t="e">
        <f t="shared" si="2"/>
        <v>#DIV/0!</v>
      </c>
      <c r="I22" s="34" t="e">
        <f t="shared" si="1"/>
        <v>#DIV/0!</v>
      </c>
      <c r="J22" s="40"/>
      <c r="K22" s="80"/>
      <c r="L22" s="53"/>
      <c r="M22" s="79"/>
      <c r="O22" s="2"/>
      <c r="P22" s="2"/>
      <c r="R22" s="2"/>
      <c r="S22" s="2"/>
    </row>
    <row r="23" spans="1:19" ht="13.5" customHeight="1">
      <c r="A23" s="9">
        <v>14</v>
      </c>
      <c r="B23" s="72" t="s">
        <v>39</v>
      </c>
      <c r="C23" s="7"/>
      <c r="D23" s="54"/>
      <c r="E23" s="9"/>
      <c r="F23" s="10"/>
      <c r="G23" s="10">
        <f t="shared" si="0"/>
        <v>0</v>
      </c>
      <c r="H23" s="10" t="e">
        <f t="shared" si="2"/>
        <v>#DIV/0!</v>
      </c>
      <c r="I23" s="34" t="e">
        <f t="shared" si="1"/>
        <v>#DIV/0!</v>
      </c>
      <c r="J23" s="40"/>
      <c r="K23" s="80"/>
      <c r="L23" s="53"/>
      <c r="M23" s="79"/>
      <c r="O23" s="2"/>
      <c r="P23" s="2"/>
      <c r="R23" s="2"/>
      <c r="S23" s="2"/>
    </row>
    <row r="24" spans="1:19" ht="13.5" customHeight="1">
      <c r="A24" s="9">
        <v>15</v>
      </c>
      <c r="B24" s="72" t="s">
        <v>35</v>
      </c>
      <c r="C24" s="7"/>
      <c r="D24" s="54"/>
      <c r="E24" s="9"/>
      <c r="F24" s="10"/>
      <c r="G24" s="10">
        <f t="shared" si="0"/>
        <v>0</v>
      </c>
      <c r="H24" s="10" t="e">
        <f t="shared" si="2"/>
        <v>#DIV/0!</v>
      </c>
      <c r="I24" s="34" t="e">
        <f t="shared" si="1"/>
        <v>#DIV/0!</v>
      </c>
      <c r="J24" s="40"/>
      <c r="K24" s="80"/>
      <c r="L24" s="53"/>
      <c r="M24" s="79"/>
      <c r="O24" s="2"/>
      <c r="P24" s="2"/>
      <c r="R24" s="2"/>
      <c r="S24" s="2"/>
    </row>
    <row r="25" spans="1:19" ht="13.5" customHeight="1">
      <c r="A25" s="9">
        <v>16</v>
      </c>
      <c r="B25" s="72" t="s">
        <v>51</v>
      </c>
      <c r="C25" s="7"/>
      <c r="D25" s="54"/>
      <c r="E25" s="9"/>
      <c r="F25" s="10"/>
      <c r="G25" s="10">
        <f t="shared" si="0"/>
        <v>0</v>
      </c>
      <c r="H25" s="10" t="e">
        <f t="shared" si="2"/>
        <v>#DIV/0!</v>
      </c>
      <c r="I25" s="34" t="e">
        <f t="shared" si="1"/>
        <v>#DIV/0!</v>
      </c>
      <c r="J25" s="40"/>
      <c r="K25" s="80"/>
      <c r="L25" s="53"/>
      <c r="M25" s="79"/>
      <c r="O25" s="2"/>
      <c r="P25" s="2"/>
      <c r="R25" s="2"/>
      <c r="S25" s="2"/>
    </row>
    <row r="26" spans="1:19" ht="13.5" customHeight="1">
      <c r="A26" s="9">
        <v>17</v>
      </c>
      <c r="B26" s="72" t="s">
        <v>44</v>
      </c>
      <c r="C26" s="7"/>
      <c r="D26" s="54"/>
      <c r="E26" s="9"/>
      <c r="F26" s="10"/>
      <c r="G26" s="10">
        <f t="shared" si="0"/>
        <v>0</v>
      </c>
      <c r="H26" s="10" t="e">
        <f t="shared" si="2"/>
        <v>#DIV/0!</v>
      </c>
      <c r="I26" s="34" t="e">
        <f t="shared" si="1"/>
        <v>#DIV/0!</v>
      </c>
      <c r="J26" s="40"/>
      <c r="K26" s="80"/>
      <c r="L26" s="53"/>
      <c r="M26" s="79"/>
      <c r="O26" s="2"/>
      <c r="P26" s="2"/>
      <c r="R26" s="2"/>
      <c r="S26" s="2"/>
    </row>
    <row r="27" spans="1:19" ht="13.5" customHeight="1">
      <c r="A27" s="9">
        <v>18</v>
      </c>
      <c r="B27" s="72" t="s">
        <v>32</v>
      </c>
      <c r="C27" s="7"/>
      <c r="D27" s="54"/>
      <c r="E27" s="9"/>
      <c r="F27" s="10"/>
      <c r="G27" s="10">
        <f t="shared" si="0"/>
        <v>0</v>
      </c>
      <c r="H27" s="10" t="e">
        <f t="shared" si="2"/>
        <v>#DIV/0!</v>
      </c>
      <c r="I27" s="34" t="e">
        <f aca="true" t="shared" si="3" ref="I27:I36">+((1-D27)/(1-$I$8)*H27)</f>
        <v>#DIV/0!</v>
      </c>
      <c r="J27" s="40"/>
      <c r="K27" s="80"/>
      <c r="L27" s="53"/>
      <c r="M27" s="79"/>
      <c r="O27" s="2"/>
      <c r="P27" s="2"/>
      <c r="R27" s="2"/>
      <c r="S27" s="2"/>
    </row>
    <row r="28" spans="1:19" ht="13.5" customHeight="1">
      <c r="A28" s="9">
        <v>19</v>
      </c>
      <c r="B28" s="72" t="s">
        <v>55</v>
      </c>
      <c r="C28" s="7"/>
      <c r="D28" s="54"/>
      <c r="E28" s="9"/>
      <c r="F28" s="10"/>
      <c r="G28" s="10">
        <f aca="true" t="shared" si="4" ref="G28:G36">+(E28*F28)/43560</f>
        <v>0</v>
      </c>
      <c r="H28" s="10" t="e">
        <f aca="true" t="shared" si="5" ref="H28:H36">+(C28/56)/G28</f>
        <v>#DIV/0!</v>
      </c>
      <c r="I28" s="34" t="e">
        <f t="shared" si="3"/>
        <v>#DIV/0!</v>
      </c>
      <c r="J28" s="40"/>
      <c r="K28" s="80"/>
      <c r="L28" s="53"/>
      <c r="M28" s="79"/>
      <c r="O28" s="2"/>
      <c r="P28" s="2"/>
      <c r="R28" s="2"/>
      <c r="S28" s="2"/>
    </row>
    <row r="29" spans="1:19" ht="13.5" customHeight="1">
      <c r="A29" s="9">
        <v>20</v>
      </c>
      <c r="B29" s="72" t="s">
        <v>48</v>
      </c>
      <c r="C29" s="7"/>
      <c r="D29" s="54"/>
      <c r="E29" s="9"/>
      <c r="F29" s="10"/>
      <c r="G29" s="10">
        <f t="shared" si="4"/>
        <v>0</v>
      </c>
      <c r="H29" s="10" t="e">
        <f t="shared" si="5"/>
        <v>#DIV/0!</v>
      </c>
      <c r="I29" s="34" t="e">
        <f t="shared" si="3"/>
        <v>#DIV/0!</v>
      </c>
      <c r="J29" s="40"/>
      <c r="K29" s="80"/>
      <c r="L29" s="53"/>
      <c r="M29" s="79"/>
      <c r="O29" s="2"/>
      <c r="P29" s="2"/>
      <c r="R29" s="2"/>
      <c r="S29" s="2"/>
    </row>
    <row r="30" spans="1:19" ht="13.5" customHeight="1">
      <c r="A30" s="9">
        <v>21</v>
      </c>
      <c r="B30" s="72" t="s">
        <v>40</v>
      </c>
      <c r="C30" s="7"/>
      <c r="D30" s="54"/>
      <c r="E30" s="9"/>
      <c r="F30" s="10"/>
      <c r="G30" s="10">
        <f t="shared" si="4"/>
        <v>0</v>
      </c>
      <c r="H30" s="10" t="e">
        <f t="shared" si="5"/>
        <v>#DIV/0!</v>
      </c>
      <c r="I30" s="34" t="e">
        <f t="shared" si="3"/>
        <v>#DIV/0!</v>
      </c>
      <c r="J30" s="40"/>
      <c r="K30" s="80"/>
      <c r="L30" s="53"/>
      <c r="M30" s="79"/>
      <c r="O30" s="2"/>
      <c r="P30" s="2"/>
      <c r="R30" s="2"/>
      <c r="S30" s="2"/>
    </row>
    <row r="31" spans="1:19" ht="13.5" customHeight="1">
      <c r="A31" s="9">
        <v>22</v>
      </c>
      <c r="B31" s="72" t="s">
        <v>58</v>
      </c>
      <c r="C31" s="7"/>
      <c r="D31" s="54"/>
      <c r="E31" s="9"/>
      <c r="F31" s="10"/>
      <c r="G31" s="10">
        <f t="shared" si="4"/>
        <v>0</v>
      </c>
      <c r="H31" s="10" t="e">
        <f t="shared" si="5"/>
        <v>#DIV/0!</v>
      </c>
      <c r="I31" s="34" t="e">
        <f t="shared" si="3"/>
        <v>#DIV/0!</v>
      </c>
      <c r="J31" s="40"/>
      <c r="K31" s="80"/>
      <c r="L31" s="53"/>
      <c r="M31" s="79"/>
      <c r="O31" s="2"/>
      <c r="P31" s="2"/>
      <c r="R31" s="2"/>
      <c r="S31" s="2"/>
    </row>
    <row r="32" spans="1:19" ht="13.5" customHeight="1">
      <c r="A32" s="9">
        <v>23</v>
      </c>
      <c r="B32" s="72" t="s">
        <v>52</v>
      </c>
      <c r="C32" s="7"/>
      <c r="D32" s="54"/>
      <c r="E32" s="9"/>
      <c r="F32" s="10"/>
      <c r="G32" s="10">
        <f t="shared" si="4"/>
        <v>0</v>
      </c>
      <c r="H32" s="10" t="e">
        <f t="shared" si="5"/>
        <v>#DIV/0!</v>
      </c>
      <c r="I32" s="34" t="e">
        <f t="shared" si="3"/>
        <v>#DIV/0!</v>
      </c>
      <c r="J32" s="40"/>
      <c r="K32" s="80"/>
      <c r="L32" s="53"/>
      <c r="M32" s="79"/>
      <c r="O32" s="2"/>
      <c r="P32" s="2"/>
      <c r="R32" s="2"/>
      <c r="S32" s="2"/>
    </row>
    <row r="33" spans="1:19" ht="13.5" customHeight="1">
      <c r="A33" s="9">
        <v>24</v>
      </c>
      <c r="B33" s="72" t="s">
        <v>50</v>
      </c>
      <c r="C33" s="7"/>
      <c r="D33" s="54"/>
      <c r="E33" s="9"/>
      <c r="F33" s="10"/>
      <c r="G33" s="10">
        <f t="shared" si="4"/>
        <v>0</v>
      </c>
      <c r="H33" s="10" t="e">
        <f t="shared" si="5"/>
        <v>#DIV/0!</v>
      </c>
      <c r="I33" s="34" t="e">
        <f t="shared" si="3"/>
        <v>#DIV/0!</v>
      </c>
      <c r="J33" s="40"/>
      <c r="K33" s="80"/>
      <c r="L33" s="53"/>
      <c r="M33" s="79"/>
      <c r="O33" s="2"/>
      <c r="P33" s="2"/>
      <c r="R33" s="2"/>
      <c r="S33" s="2"/>
    </row>
    <row r="34" spans="1:19" ht="13.5" customHeight="1">
      <c r="A34" s="9">
        <v>25</v>
      </c>
      <c r="B34" s="72" t="s">
        <v>22</v>
      </c>
      <c r="C34" s="7"/>
      <c r="D34" s="54"/>
      <c r="E34" s="9"/>
      <c r="F34" s="10"/>
      <c r="G34" s="10">
        <f t="shared" si="4"/>
        <v>0</v>
      </c>
      <c r="H34" s="10" t="e">
        <f t="shared" si="5"/>
        <v>#DIV/0!</v>
      </c>
      <c r="I34" s="34" t="e">
        <f t="shared" si="3"/>
        <v>#DIV/0!</v>
      </c>
      <c r="J34" s="40"/>
      <c r="K34" s="80"/>
      <c r="L34" s="53"/>
      <c r="M34" s="79"/>
      <c r="O34" s="2"/>
      <c r="P34" s="2"/>
      <c r="R34" s="2"/>
      <c r="S34" s="2"/>
    </row>
    <row r="35" spans="1:19" ht="13.5" customHeight="1">
      <c r="A35" s="9">
        <v>26</v>
      </c>
      <c r="B35" s="72" t="s">
        <v>46</v>
      </c>
      <c r="C35" s="7"/>
      <c r="D35" s="54"/>
      <c r="E35" s="9"/>
      <c r="F35" s="10"/>
      <c r="G35" s="10">
        <f t="shared" si="4"/>
        <v>0</v>
      </c>
      <c r="H35" s="10" t="e">
        <f t="shared" si="5"/>
        <v>#DIV/0!</v>
      </c>
      <c r="I35" s="34" t="e">
        <f t="shared" si="3"/>
        <v>#DIV/0!</v>
      </c>
      <c r="J35" s="40"/>
      <c r="K35" s="80"/>
      <c r="L35" s="53"/>
      <c r="M35" s="79"/>
      <c r="O35" s="2"/>
      <c r="P35" s="2"/>
      <c r="R35" s="2"/>
      <c r="S35" s="2"/>
    </row>
    <row r="36" spans="1:19" ht="13.5" customHeight="1">
      <c r="A36" s="9">
        <v>27</v>
      </c>
      <c r="B36" s="72" t="s">
        <v>41</v>
      </c>
      <c r="C36" s="7"/>
      <c r="D36" s="54"/>
      <c r="E36" s="9"/>
      <c r="F36" s="10"/>
      <c r="G36" s="10">
        <f t="shared" si="4"/>
        <v>0</v>
      </c>
      <c r="H36" s="10" t="e">
        <f t="shared" si="5"/>
        <v>#DIV/0!</v>
      </c>
      <c r="I36" s="34" t="e">
        <f t="shared" si="3"/>
        <v>#DIV/0!</v>
      </c>
      <c r="J36" s="40"/>
      <c r="K36" s="80"/>
      <c r="L36" s="53"/>
      <c r="M36" s="79"/>
      <c r="O36" s="2"/>
      <c r="P36" s="2"/>
      <c r="R36" s="2"/>
      <c r="S36" s="2"/>
    </row>
    <row r="37" spans="1:19" ht="13.5" customHeight="1">
      <c r="A37" s="26"/>
      <c r="B37" s="11"/>
      <c r="C37" s="26"/>
      <c r="D37" s="28"/>
      <c r="E37" s="26"/>
      <c r="F37" s="29"/>
      <c r="G37" s="30"/>
      <c r="H37" s="30"/>
      <c r="I37" s="35" t="e">
        <f>AVERAGE(I10:I36)</f>
        <v>#DIV/0!</v>
      </c>
      <c r="J37" s="31"/>
      <c r="K37" s="51" t="e">
        <f>AVERAGE(K10:K36)</f>
        <v>#DIV/0!</v>
      </c>
      <c r="L37" s="32"/>
      <c r="M37" s="33"/>
      <c r="N37" s="8"/>
      <c r="O37" s="2"/>
      <c r="P37" s="2"/>
      <c r="Q37" s="2"/>
      <c r="R37" s="2"/>
      <c r="S37" s="2"/>
    </row>
    <row r="38" spans="1:19" ht="12" customHeight="1">
      <c r="A38" s="18" t="s">
        <v>9</v>
      </c>
      <c r="B38" s="23"/>
      <c r="C38" s="13"/>
      <c r="D38" s="14"/>
      <c r="E38" s="11"/>
      <c r="F38" s="15"/>
      <c r="G38" s="16"/>
      <c r="H38" s="16"/>
      <c r="I38" s="41"/>
      <c r="J38" s="12"/>
      <c r="K38" s="41"/>
      <c r="L38" s="17"/>
      <c r="M38" s="17"/>
      <c r="N38" s="8"/>
      <c r="O38" s="2"/>
      <c r="P38" s="2"/>
      <c r="Q38" s="2"/>
      <c r="R38" s="2"/>
      <c r="S38" s="2"/>
    </row>
    <row r="39" spans="1:19" ht="12" customHeight="1">
      <c r="A39" s="19" t="s">
        <v>10</v>
      </c>
      <c r="B39" s="94"/>
      <c r="C39" s="24"/>
      <c r="D39" s="25"/>
      <c r="E39" s="23"/>
      <c r="F39" s="22"/>
      <c r="G39" s="22"/>
      <c r="H39" s="22"/>
      <c r="I39" s="22"/>
      <c r="J39" s="22"/>
      <c r="K39" s="22"/>
      <c r="L39" s="22"/>
      <c r="M39" s="22"/>
      <c r="N39" s="8"/>
      <c r="O39" s="2"/>
      <c r="P39" s="2"/>
      <c r="Q39" s="2"/>
      <c r="R39" s="2"/>
      <c r="S39" s="2"/>
    </row>
    <row r="40" spans="1:19" ht="12" customHeight="1">
      <c r="A40" s="82" t="s">
        <v>33</v>
      </c>
      <c r="B40" s="90"/>
      <c r="C40" s="84"/>
      <c r="D40" s="85"/>
      <c r="E40" s="83"/>
      <c r="F40" s="86"/>
      <c r="G40" s="22"/>
      <c r="H40" s="22"/>
      <c r="I40" s="22"/>
      <c r="J40" s="22"/>
      <c r="K40" s="22"/>
      <c r="L40" s="22"/>
      <c r="M40" s="22"/>
      <c r="N40" s="8"/>
      <c r="O40" s="2"/>
      <c r="P40" s="2"/>
      <c r="Q40" s="2"/>
      <c r="R40" s="2"/>
      <c r="S40" s="2"/>
    </row>
    <row r="41" spans="1:19" ht="12" customHeight="1">
      <c r="A41" s="41"/>
      <c r="C41" s="41"/>
      <c r="D41" s="41"/>
      <c r="E41" s="41"/>
      <c r="F41" s="41"/>
      <c r="G41" s="41"/>
      <c r="H41" s="16"/>
      <c r="I41" s="16"/>
      <c r="J41" s="20"/>
      <c r="K41" s="21"/>
      <c r="L41" s="21"/>
      <c r="M41" s="17"/>
      <c r="N41" s="8"/>
      <c r="O41" s="2"/>
      <c r="P41" s="2"/>
      <c r="Q41" s="2"/>
      <c r="R41" s="2"/>
      <c r="S41" s="2"/>
    </row>
    <row r="42" spans="14:19" ht="12" customHeight="1">
      <c r="N42" s="2"/>
      <c r="O42" s="2"/>
      <c r="P42" s="2"/>
      <c r="Q42" s="2"/>
      <c r="R42" s="2"/>
      <c r="S42" s="2"/>
    </row>
    <row r="43" ht="12" customHeight="1">
      <c r="B43" s="2"/>
    </row>
    <row r="44" spans="1:19" ht="12" customHeight="1">
      <c r="A44" s="1"/>
      <c r="B44" s="2"/>
      <c r="C44" s="3"/>
      <c r="D44" s="5"/>
      <c r="E44" s="2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2"/>
    </row>
    <row r="45" spans="1:19" ht="19.5">
      <c r="A45" s="1"/>
      <c r="B45" s="2"/>
      <c r="C45" s="3"/>
      <c r="D45" s="5"/>
      <c r="E45" s="2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27.8515625" style="0" bestFit="1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>
      <c r="A1" s="87" t="s">
        <v>73</v>
      </c>
      <c r="B1" s="87"/>
      <c r="C1" s="87"/>
      <c r="D1" s="87"/>
      <c r="E1" s="87" t="s">
        <v>23</v>
      </c>
      <c r="F1" s="87"/>
      <c r="G1" s="87"/>
      <c r="H1" s="87"/>
      <c r="I1" s="87"/>
      <c r="J1" s="87"/>
      <c r="K1" s="87"/>
      <c r="L1" s="87"/>
      <c r="M1" s="43"/>
      <c r="N1" s="8"/>
    </row>
    <row r="2" spans="1:14" ht="12.75">
      <c r="A2" s="87" t="s">
        <v>31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  <c r="N2" s="8"/>
    </row>
    <row r="3" spans="1:14" ht="12.75">
      <c r="A3" s="87" t="s">
        <v>86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  <c r="N3" s="8"/>
    </row>
    <row r="4" spans="1:14" ht="12.75">
      <c r="A4" s="87" t="s">
        <v>30</v>
      </c>
      <c r="B4" s="87"/>
      <c r="C4" s="87"/>
      <c r="D4" s="87"/>
      <c r="E4" s="87" t="s">
        <v>28</v>
      </c>
      <c r="F4" s="87"/>
      <c r="G4" s="87"/>
      <c r="H4" s="88"/>
      <c r="I4" s="87"/>
      <c r="J4" s="87" t="s">
        <v>19</v>
      </c>
      <c r="K4" s="89"/>
      <c r="L4" s="90"/>
      <c r="M4" s="41"/>
      <c r="N4" s="8"/>
    </row>
    <row r="5" spans="1:14" ht="12.75">
      <c r="A5" s="87" t="s">
        <v>24</v>
      </c>
      <c r="B5" s="87"/>
      <c r="C5" s="87"/>
      <c r="D5" s="87"/>
      <c r="E5" s="87"/>
      <c r="F5" s="87"/>
      <c r="G5" s="90"/>
      <c r="H5" s="90"/>
      <c r="I5" s="90"/>
      <c r="J5" s="87" t="s">
        <v>20</v>
      </c>
      <c r="K5" s="89"/>
      <c r="L5" s="90"/>
      <c r="M5" s="41"/>
      <c r="N5" s="8"/>
    </row>
    <row r="6" spans="1:14" ht="12.75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  <c r="N6" s="8"/>
    </row>
    <row r="7" spans="1:14" ht="12.75">
      <c r="A7" s="91" t="s">
        <v>26</v>
      </c>
      <c r="B7" s="90"/>
      <c r="C7" s="89"/>
      <c r="D7" s="43"/>
      <c r="E7" s="44"/>
      <c r="F7" s="43"/>
      <c r="G7" s="43"/>
      <c r="H7" s="43"/>
      <c r="I7" s="43"/>
      <c r="J7" s="12"/>
      <c r="K7" s="43"/>
      <c r="L7" s="43"/>
      <c r="M7" s="43"/>
      <c r="N7" s="8"/>
    </row>
    <row r="8" spans="1:14" ht="10.5" customHeight="1">
      <c r="A8" s="87" t="s">
        <v>29</v>
      </c>
      <c r="B8" s="89"/>
      <c r="C8" s="93"/>
      <c r="D8" s="17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  <c r="N8" s="8"/>
    </row>
    <row r="9" spans="1:14" ht="38.25" customHeight="1">
      <c r="A9" s="47" t="s">
        <v>4</v>
      </c>
      <c r="B9" s="48" t="s">
        <v>5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  <c r="N9" s="8"/>
    </row>
    <row r="10" spans="1:19" ht="13.5" customHeight="1">
      <c r="A10" s="36">
        <v>1</v>
      </c>
      <c r="B10" s="72" t="s">
        <v>60</v>
      </c>
      <c r="C10" s="7"/>
      <c r="D10" s="54"/>
      <c r="E10" s="9"/>
      <c r="F10" s="10"/>
      <c r="G10" s="37">
        <f aca="true" t="shared" si="0" ref="G10:G15">+(E10*F10)/43560</f>
        <v>0</v>
      </c>
      <c r="H10" s="37" t="e">
        <f aca="true" t="shared" si="1" ref="H10:H15">+(C10/56)/G10</f>
        <v>#DIV/0!</v>
      </c>
      <c r="I10" s="38" t="e">
        <f aca="true" t="shared" si="2" ref="I10:I15">+((1-D10)/(1-$I$8)*H10)</f>
        <v>#DIV/0!</v>
      </c>
      <c r="J10" s="39"/>
      <c r="K10" s="80"/>
      <c r="L10" s="52"/>
      <c r="M10" s="81"/>
      <c r="O10" s="73"/>
      <c r="P10" s="73"/>
      <c r="R10" s="2"/>
      <c r="S10" s="2"/>
    </row>
    <row r="11" spans="1:19" ht="13.5" customHeight="1">
      <c r="A11" s="9">
        <v>2</v>
      </c>
      <c r="B11" s="72" t="s">
        <v>65</v>
      </c>
      <c r="C11" s="7"/>
      <c r="D11" s="54"/>
      <c r="E11" s="9"/>
      <c r="F11" s="10"/>
      <c r="G11" s="10">
        <f t="shared" si="0"/>
        <v>0</v>
      </c>
      <c r="H11" s="10" t="e">
        <f t="shared" si="1"/>
        <v>#DIV/0!</v>
      </c>
      <c r="I11" s="34" t="e">
        <f t="shared" si="2"/>
        <v>#DIV/0!</v>
      </c>
      <c r="J11" s="40"/>
      <c r="K11" s="80"/>
      <c r="L11" s="53"/>
      <c r="M11" s="81"/>
      <c r="O11" s="68"/>
      <c r="P11" s="73"/>
      <c r="R11" s="2"/>
      <c r="S11" s="2"/>
    </row>
    <row r="12" spans="1:19" ht="13.5" customHeight="1">
      <c r="A12" s="9">
        <v>3</v>
      </c>
      <c r="B12" s="72" t="s">
        <v>70</v>
      </c>
      <c r="C12" s="7"/>
      <c r="D12" s="54"/>
      <c r="E12" s="9"/>
      <c r="F12" s="10"/>
      <c r="G12" s="10">
        <f t="shared" si="0"/>
        <v>0</v>
      </c>
      <c r="H12" s="10" t="e">
        <f t="shared" si="1"/>
        <v>#DIV/0!</v>
      </c>
      <c r="I12" s="34" t="e">
        <f t="shared" si="2"/>
        <v>#DIV/0!</v>
      </c>
      <c r="J12" s="40"/>
      <c r="K12" s="80"/>
      <c r="L12" s="53"/>
      <c r="M12" s="81"/>
      <c r="O12" s="68"/>
      <c r="P12" s="61"/>
      <c r="R12" s="2"/>
      <c r="S12" s="2"/>
    </row>
    <row r="13" spans="1:19" ht="13.5" customHeight="1">
      <c r="A13" s="9">
        <v>4</v>
      </c>
      <c r="B13" s="72" t="s">
        <v>68</v>
      </c>
      <c r="C13" s="7"/>
      <c r="D13" s="54"/>
      <c r="E13" s="9"/>
      <c r="F13" s="10"/>
      <c r="G13" s="10">
        <f t="shared" si="0"/>
        <v>0</v>
      </c>
      <c r="H13" s="10" t="e">
        <f t="shared" si="1"/>
        <v>#DIV/0!</v>
      </c>
      <c r="I13" s="34" t="e">
        <f t="shared" si="2"/>
        <v>#DIV/0!</v>
      </c>
      <c r="J13" s="40"/>
      <c r="K13" s="80"/>
      <c r="L13" s="53"/>
      <c r="M13" s="81"/>
      <c r="O13" s="57"/>
      <c r="P13" s="57"/>
      <c r="R13" s="2"/>
      <c r="S13" s="2"/>
    </row>
    <row r="14" spans="1:19" ht="13.5" customHeight="1">
      <c r="A14" s="9">
        <v>5</v>
      </c>
      <c r="B14" s="72" t="s">
        <v>59</v>
      </c>
      <c r="C14" s="7"/>
      <c r="D14" s="54"/>
      <c r="E14" s="9"/>
      <c r="F14" s="10"/>
      <c r="G14" s="10">
        <f t="shared" si="0"/>
        <v>0</v>
      </c>
      <c r="H14" s="10" t="e">
        <f t="shared" si="1"/>
        <v>#DIV/0!</v>
      </c>
      <c r="I14" s="34" t="e">
        <f t="shared" si="2"/>
        <v>#DIV/0!</v>
      </c>
      <c r="J14" s="40"/>
      <c r="K14" s="80"/>
      <c r="L14" s="53"/>
      <c r="M14" s="81"/>
      <c r="O14" s="61"/>
      <c r="P14" s="62"/>
      <c r="R14" s="2"/>
      <c r="S14" s="2"/>
    </row>
    <row r="15" spans="1:19" ht="13.5" customHeight="1">
      <c r="A15" s="9">
        <v>6</v>
      </c>
      <c r="B15" s="72" t="s">
        <v>71</v>
      </c>
      <c r="C15" s="7"/>
      <c r="D15" s="54"/>
      <c r="E15" s="9"/>
      <c r="F15" s="10"/>
      <c r="G15" s="10">
        <f t="shared" si="0"/>
        <v>0</v>
      </c>
      <c r="H15" s="10" t="e">
        <f t="shared" si="1"/>
        <v>#DIV/0!</v>
      </c>
      <c r="I15" s="34" t="e">
        <f t="shared" si="2"/>
        <v>#DIV/0!</v>
      </c>
      <c r="J15" s="40"/>
      <c r="K15" s="80"/>
      <c r="L15" s="53"/>
      <c r="M15" s="81"/>
      <c r="O15" s="61"/>
      <c r="P15" s="62"/>
      <c r="R15" s="2"/>
      <c r="S15" s="2"/>
    </row>
    <row r="16" spans="1:19" ht="13.5" customHeight="1">
      <c r="A16" s="9">
        <v>7</v>
      </c>
      <c r="B16" s="72" t="s">
        <v>66</v>
      </c>
      <c r="C16" s="7"/>
      <c r="D16" s="54"/>
      <c r="E16" s="9"/>
      <c r="F16" s="10"/>
      <c r="G16" s="10">
        <f aca="true" t="shared" si="3" ref="G16:G21">+(E16*F16)/43560</f>
        <v>0</v>
      </c>
      <c r="H16" s="10" t="e">
        <f aca="true" t="shared" si="4" ref="H16:H21">+(C16/56)/G16</f>
        <v>#DIV/0!</v>
      </c>
      <c r="I16" s="34" t="e">
        <f aca="true" t="shared" si="5" ref="I16:I21">+((1-D16)/(1-$I$8)*H16)</f>
        <v>#DIV/0!</v>
      </c>
      <c r="J16" s="40"/>
      <c r="K16" s="80"/>
      <c r="L16" s="53"/>
      <c r="M16" s="81"/>
      <c r="O16" s="73"/>
      <c r="P16" s="77"/>
      <c r="R16" s="2"/>
      <c r="S16" s="2"/>
    </row>
    <row r="17" spans="1:19" ht="13.5" customHeight="1">
      <c r="A17" s="9">
        <v>8</v>
      </c>
      <c r="B17" s="72" t="s">
        <v>62</v>
      </c>
      <c r="C17" s="7"/>
      <c r="D17" s="54"/>
      <c r="E17" s="9"/>
      <c r="F17" s="10"/>
      <c r="G17" s="10">
        <f t="shared" si="3"/>
        <v>0</v>
      </c>
      <c r="H17" s="10" t="e">
        <f t="shared" si="4"/>
        <v>#DIV/0!</v>
      </c>
      <c r="I17" s="34" t="e">
        <f t="shared" si="5"/>
        <v>#DIV/0!</v>
      </c>
      <c r="J17" s="40"/>
      <c r="K17" s="80"/>
      <c r="L17" s="53"/>
      <c r="M17" s="81"/>
      <c r="O17" s="62"/>
      <c r="P17" s="77"/>
      <c r="R17" s="2"/>
      <c r="S17" s="2"/>
    </row>
    <row r="18" spans="1:19" ht="13.5" customHeight="1">
      <c r="A18" s="9">
        <v>9</v>
      </c>
      <c r="B18" s="72" t="s">
        <v>69</v>
      </c>
      <c r="C18" s="7"/>
      <c r="D18" s="54"/>
      <c r="E18" s="9"/>
      <c r="F18" s="10"/>
      <c r="G18" s="10">
        <f t="shared" si="3"/>
        <v>0</v>
      </c>
      <c r="H18" s="10" t="e">
        <f t="shared" si="4"/>
        <v>#DIV/0!</v>
      </c>
      <c r="I18" s="34" t="e">
        <f t="shared" si="5"/>
        <v>#DIV/0!</v>
      </c>
      <c r="J18" s="40"/>
      <c r="K18" s="80"/>
      <c r="L18" s="53"/>
      <c r="M18" s="81"/>
      <c r="O18" s="78"/>
      <c r="P18" s="67"/>
      <c r="R18" s="2"/>
      <c r="S18" s="2"/>
    </row>
    <row r="19" spans="1:19" ht="13.5" customHeight="1">
      <c r="A19" s="9">
        <v>10</v>
      </c>
      <c r="B19" s="72" t="s">
        <v>85</v>
      </c>
      <c r="C19" s="7"/>
      <c r="D19" s="54"/>
      <c r="E19" s="9"/>
      <c r="F19" s="10"/>
      <c r="G19" s="10">
        <f t="shared" si="3"/>
        <v>0</v>
      </c>
      <c r="H19" s="10" t="e">
        <f t="shared" si="4"/>
        <v>#DIV/0!</v>
      </c>
      <c r="I19" s="34" t="e">
        <f t="shared" si="5"/>
        <v>#DIV/0!</v>
      </c>
      <c r="J19" s="40"/>
      <c r="K19" s="80"/>
      <c r="L19" s="53"/>
      <c r="M19" s="81"/>
      <c r="O19" s="61"/>
      <c r="P19" s="76"/>
      <c r="R19" s="2"/>
      <c r="S19" s="2"/>
    </row>
    <row r="20" spans="1:19" ht="13.5" customHeight="1">
      <c r="A20" s="9">
        <v>11</v>
      </c>
      <c r="B20" s="72" t="s">
        <v>64</v>
      </c>
      <c r="C20" s="7"/>
      <c r="D20" s="54"/>
      <c r="E20" s="9"/>
      <c r="F20" s="10"/>
      <c r="G20" s="10">
        <f t="shared" si="3"/>
        <v>0</v>
      </c>
      <c r="H20" s="10" t="e">
        <f t="shared" si="4"/>
        <v>#DIV/0!</v>
      </c>
      <c r="I20" s="34" t="e">
        <f t="shared" si="5"/>
        <v>#DIV/0!</v>
      </c>
      <c r="J20" s="40"/>
      <c r="K20" s="80"/>
      <c r="L20" s="53"/>
      <c r="M20" s="81"/>
      <c r="O20" s="62"/>
      <c r="P20" s="62"/>
      <c r="R20" s="2"/>
      <c r="S20" s="2"/>
    </row>
    <row r="21" spans="1:19" ht="13.5" customHeight="1">
      <c r="A21" s="9">
        <v>12</v>
      </c>
      <c r="B21" s="72" t="s">
        <v>61</v>
      </c>
      <c r="C21" s="7"/>
      <c r="D21" s="54"/>
      <c r="E21" s="9"/>
      <c r="F21" s="10"/>
      <c r="G21" s="10">
        <f t="shared" si="3"/>
        <v>0</v>
      </c>
      <c r="H21" s="10" t="e">
        <f t="shared" si="4"/>
        <v>#DIV/0!</v>
      </c>
      <c r="I21" s="34" t="e">
        <f t="shared" si="5"/>
        <v>#DIV/0!</v>
      </c>
      <c r="J21" s="40"/>
      <c r="K21" s="80"/>
      <c r="L21" s="53"/>
      <c r="M21" s="81"/>
      <c r="O21" s="2"/>
      <c r="P21" s="2"/>
      <c r="R21" s="2"/>
      <c r="S21" s="2"/>
    </row>
    <row r="22" spans="1:19" ht="13.5" customHeight="1">
      <c r="A22" s="9">
        <v>13</v>
      </c>
      <c r="B22" s="72" t="s">
        <v>63</v>
      </c>
      <c r="C22" s="7"/>
      <c r="D22" s="54"/>
      <c r="E22" s="9"/>
      <c r="F22" s="10"/>
      <c r="G22" s="10">
        <f>+(E22*F22)/43560</f>
        <v>0</v>
      </c>
      <c r="H22" s="10" t="e">
        <f>+(C22/56)/G22</f>
        <v>#DIV/0!</v>
      </c>
      <c r="I22" s="34" t="e">
        <f>+((1-D22)/(1-$I$8)*H22)</f>
        <v>#DIV/0!</v>
      </c>
      <c r="J22" s="40"/>
      <c r="K22" s="80"/>
      <c r="L22" s="53"/>
      <c r="M22" s="81"/>
      <c r="O22" s="2"/>
      <c r="P22" s="2"/>
      <c r="R22" s="2"/>
      <c r="S22" s="2"/>
    </row>
    <row r="23" spans="1:19" ht="13.5" customHeight="1">
      <c r="A23" s="9">
        <v>14</v>
      </c>
      <c r="B23" s="72" t="s">
        <v>67</v>
      </c>
      <c r="C23" s="7"/>
      <c r="D23" s="54"/>
      <c r="E23" s="9"/>
      <c r="F23" s="10"/>
      <c r="G23" s="10">
        <f>+(E23*F23)/43560</f>
        <v>0</v>
      </c>
      <c r="H23" s="10" t="e">
        <f>+(C23/56)/G23</f>
        <v>#DIV/0!</v>
      </c>
      <c r="I23" s="34" t="e">
        <f>+((1-D23)/(1-$I$8)*H23)</f>
        <v>#DIV/0!</v>
      </c>
      <c r="J23" s="40"/>
      <c r="K23" s="80"/>
      <c r="L23" s="53"/>
      <c r="M23" s="81"/>
      <c r="O23" s="2"/>
      <c r="P23" s="2"/>
      <c r="R23" s="2"/>
      <c r="S23" s="2"/>
    </row>
    <row r="24" spans="1:19" ht="13.5" customHeight="1">
      <c r="A24" s="26"/>
      <c r="B24" s="27"/>
      <c r="C24" s="26"/>
      <c r="D24" s="28"/>
      <c r="E24" s="26"/>
      <c r="F24" s="29"/>
      <c r="G24" s="30"/>
      <c r="H24" s="30"/>
      <c r="I24" s="35" t="e">
        <f>AVERAGE(I10:I23)</f>
        <v>#DIV/0!</v>
      </c>
      <c r="J24" s="31"/>
      <c r="K24" s="51" t="e">
        <f>AVERAGE(K10:K23)</f>
        <v>#DIV/0!</v>
      </c>
      <c r="L24" s="32"/>
      <c r="M24" s="33"/>
      <c r="N24" s="8"/>
      <c r="O24" s="2"/>
      <c r="P24" s="2"/>
      <c r="Q24" s="2"/>
      <c r="R24" s="2"/>
      <c r="S24" s="2"/>
    </row>
    <row r="25" spans="1:19" ht="12" customHeight="1">
      <c r="A25" s="18" t="s">
        <v>9</v>
      </c>
      <c r="B25" s="11"/>
      <c r="C25" s="13"/>
      <c r="D25" s="14"/>
      <c r="E25" s="11"/>
      <c r="F25" s="15"/>
      <c r="G25" s="16"/>
      <c r="H25" s="16"/>
      <c r="I25" s="41"/>
      <c r="J25" s="12"/>
      <c r="K25" s="41"/>
      <c r="L25" s="17"/>
      <c r="M25" s="17"/>
      <c r="N25" s="8"/>
      <c r="O25" s="2"/>
      <c r="P25" s="2"/>
      <c r="Q25" s="2"/>
      <c r="R25" s="2"/>
      <c r="S25" s="2"/>
    </row>
    <row r="26" spans="1:19" ht="12" customHeight="1">
      <c r="A26" s="19" t="s">
        <v>10</v>
      </c>
      <c r="B26" s="23"/>
      <c r="C26" s="24"/>
      <c r="D26" s="25"/>
      <c r="E26" s="23"/>
      <c r="F26" s="22"/>
      <c r="G26" s="22"/>
      <c r="H26" s="22"/>
      <c r="I26" s="22"/>
      <c r="J26" s="22"/>
      <c r="K26" s="22"/>
      <c r="L26" s="22"/>
      <c r="M26" s="22"/>
      <c r="N26" s="8"/>
      <c r="O26" s="2"/>
      <c r="P26" s="2"/>
      <c r="Q26" s="2"/>
      <c r="R26" s="2"/>
      <c r="S26" s="2"/>
    </row>
    <row r="27" spans="1:19" ht="12" customHeight="1">
      <c r="A27" s="82" t="s">
        <v>33</v>
      </c>
      <c r="B27" s="83"/>
      <c r="C27" s="84"/>
      <c r="D27" s="85"/>
      <c r="E27" s="83"/>
      <c r="F27" s="86"/>
      <c r="G27" s="22"/>
      <c r="H27" s="22"/>
      <c r="I27" s="22"/>
      <c r="J27" s="22"/>
      <c r="K27" s="22"/>
      <c r="L27" s="22"/>
      <c r="M27" s="22"/>
      <c r="N27" s="2"/>
      <c r="O27" s="2"/>
      <c r="P27" s="2"/>
      <c r="Q27" s="2"/>
      <c r="R27" s="2"/>
      <c r="S27" s="2"/>
    </row>
    <row r="28" spans="1:19" ht="12" customHeight="1">
      <c r="A28" s="41"/>
      <c r="B28" s="41"/>
      <c r="C28" s="41"/>
      <c r="D28" s="41"/>
      <c r="E28" s="41"/>
      <c r="F28" s="41"/>
      <c r="G28" s="41"/>
      <c r="H28" s="16"/>
      <c r="I28" s="16"/>
      <c r="J28" s="20"/>
      <c r="K28" s="21"/>
      <c r="L28" s="21"/>
      <c r="M28" s="17"/>
      <c r="Q28" s="2"/>
      <c r="R28" s="2"/>
      <c r="S28" s="2"/>
    </row>
    <row r="29" spans="14:19" ht="12" customHeight="1">
      <c r="N29" s="2"/>
      <c r="O29" s="2"/>
      <c r="P29" s="2"/>
      <c r="Q29" s="2"/>
      <c r="R29" s="2"/>
      <c r="S29" s="2"/>
    </row>
    <row r="30" spans="14:16" ht="12" customHeight="1">
      <c r="N30" s="2"/>
      <c r="O30" s="2"/>
      <c r="P30" s="2"/>
    </row>
    <row r="31" spans="1:19" ht="12" customHeight="1">
      <c r="A31" s="1"/>
      <c r="B31" s="2"/>
      <c r="C31" s="3"/>
      <c r="D31" s="5"/>
      <c r="E31" s="2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9.5">
      <c r="A32" s="1"/>
      <c r="B32" s="2"/>
      <c r="C32" s="3"/>
      <c r="D32" s="5"/>
      <c r="E32" s="2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Q139" s="2"/>
      <c r="R139" s="2"/>
      <c r="S139" s="2"/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Q140" s="2"/>
      <c r="R140" s="2"/>
      <c r="S14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7.140625" style="0" customWidth="1"/>
    <col min="4" max="4" width="7.00390625" style="0" customWidth="1"/>
    <col min="5" max="5" width="7.28125" style="0" customWidth="1"/>
    <col min="6" max="6" width="7.140625" style="0" customWidth="1"/>
    <col min="7" max="7" width="6.421875" style="0" customWidth="1"/>
    <col min="11" max="11" width="5.7109375" style="0" customWidth="1"/>
    <col min="12" max="12" width="7.57421875" style="0" customWidth="1"/>
    <col min="13" max="13" width="34.7109375" style="0" customWidth="1"/>
  </cols>
  <sheetData>
    <row r="1" spans="1:13" ht="12.75">
      <c r="A1" s="87" t="s">
        <v>73</v>
      </c>
      <c r="B1" s="87"/>
      <c r="C1" s="87"/>
      <c r="D1" s="87"/>
      <c r="E1" s="87" t="s">
        <v>80</v>
      </c>
      <c r="F1" s="87"/>
      <c r="G1" s="87"/>
      <c r="H1" s="87"/>
      <c r="I1" s="87"/>
      <c r="J1" s="87"/>
      <c r="K1" s="87"/>
      <c r="L1" s="87"/>
      <c r="M1" s="43"/>
    </row>
    <row r="2" spans="1:13" ht="12.75">
      <c r="A2" s="87" t="s">
        <v>74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</row>
    <row r="3" spans="1:13" ht="12.75">
      <c r="A3" s="87" t="s">
        <v>81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</row>
    <row r="4" spans="1:13" ht="12.75">
      <c r="A4" s="87" t="s">
        <v>82</v>
      </c>
      <c r="B4" s="87"/>
      <c r="C4" s="87"/>
      <c r="D4" s="87"/>
      <c r="E4" s="87" t="s">
        <v>28</v>
      </c>
      <c r="F4" s="87"/>
      <c r="G4" s="87"/>
      <c r="H4" s="88"/>
      <c r="I4" s="87"/>
      <c r="J4" s="87" t="s">
        <v>19</v>
      </c>
      <c r="K4" s="89"/>
      <c r="L4" s="90"/>
      <c r="M4" s="41"/>
    </row>
    <row r="5" spans="1:13" ht="12.75">
      <c r="A5" s="87" t="s">
        <v>24</v>
      </c>
      <c r="B5" s="87"/>
      <c r="C5" s="87"/>
      <c r="D5" s="87"/>
      <c r="E5" s="87"/>
      <c r="F5" s="87"/>
      <c r="G5" s="90"/>
      <c r="H5" s="90"/>
      <c r="I5" s="90"/>
      <c r="J5" s="87" t="s">
        <v>20</v>
      </c>
      <c r="K5" s="89"/>
      <c r="L5" s="90"/>
      <c r="M5" s="41"/>
    </row>
    <row r="6" spans="1:13" ht="12.75">
      <c r="A6" s="87" t="s">
        <v>83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</row>
    <row r="7" spans="1:13" ht="12.75">
      <c r="A7" s="91" t="s">
        <v>84</v>
      </c>
      <c r="B7" s="90"/>
      <c r="C7" s="89"/>
      <c r="D7" s="43"/>
      <c r="E7" s="44"/>
      <c r="F7" s="43"/>
      <c r="G7" s="43"/>
      <c r="H7" s="43"/>
      <c r="I7" s="43"/>
      <c r="J7" s="12"/>
      <c r="K7" s="43"/>
      <c r="L7" s="43"/>
      <c r="M7" s="43"/>
    </row>
    <row r="8" spans="1:13" ht="12.75">
      <c r="A8" s="87" t="s">
        <v>29</v>
      </c>
      <c r="B8" s="89"/>
      <c r="C8" s="93"/>
      <c r="D8" s="17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</row>
    <row r="9" spans="1:13" ht="38.25">
      <c r="A9" s="47" t="s">
        <v>4</v>
      </c>
      <c r="B9" s="48" t="s">
        <v>5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</row>
    <row r="10" spans="1:13" ht="12.75">
      <c r="A10" s="36">
        <v>1</v>
      </c>
      <c r="B10" s="72"/>
      <c r="C10" s="7"/>
      <c r="D10" s="54"/>
      <c r="E10" s="9"/>
      <c r="F10" s="10"/>
      <c r="G10" s="37">
        <f aca="true" t="shared" si="0" ref="G10:G21">+(E10*F10)/43560</f>
        <v>0</v>
      </c>
      <c r="H10" s="37" t="e">
        <f aca="true" t="shared" si="1" ref="H10:H21">+(C10/56)/G10</f>
        <v>#DIV/0!</v>
      </c>
      <c r="I10" s="38" t="e">
        <f aca="true" t="shared" si="2" ref="I10:I21">+((1-D10)/(1-$I$8)*H10)</f>
        <v>#DIV/0!</v>
      </c>
      <c r="J10" s="39"/>
      <c r="K10" s="80"/>
      <c r="L10" s="52"/>
      <c r="M10" s="81"/>
    </row>
    <row r="11" spans="1:13" ht="12.75">
      <c r="A11" s="9">
        <v>2</v>
      </c>
      <c r="B11" s="72"/>
      <c r="C11" s="7"/>
      <c r="D11" s="54"/>
      <c r="E11" s="9"/>
      <c r="F11" s="10"/>
      <c r="G11" s="10">
        <f t="shared" si="0"/>
        <v>0</v>
      </c>
      <c r="H11" s="10" t="e">
        <f t="shared" si="1"/>
        <v>#DIV/0!</v>
      </c>
      <c r="I11" s="34" t="e">
        <f t="shared" si="2"/>
        <v>#DIV/0!</v>
      </c>
      <c r="J11" s="40"/>
      <c r="K11" s="80"/>
      <c r="L11" s="53"/>
      <c r="M11" s="81"/>
    </row>
    <row r="12" spans="1:13" ht="12.75">
      <c r="A12" s="9">
        <v>3</v>
      </c>
      <c r="B12" s="72"/>
      <c r="C12" s="7"/>
      <c r="D12" s="54"/>
      <c r="E12" s="9"/>
      <c r="F12" s="10"/>
      <c r="G12" s="10">
        <f t="shared" si="0"/>
        <v>0</v>
      </c>
      <c r="H12" s="10" t="e">
        <f t="shared" si="1"/>
        <v>#DIV/0!</v>
      </c>
      <c r="I12" s="34" t="e">
        <f t="shared" si="2"/>
        <v>#DIV/0!</v>
      </c>
      <c r="J12" s="40"/>
      <c r="K12" s="80"/>
      <c r="L12" s="53"/>
      <c r="M12" s="81"/>
    </row>
    <row r="13" spans="1:13" ht="12.75">
      <c r="A13" s="9">
        <v>4</v>
      </c>
      <c r="B13" s="72"/>
      <c r="C13" s="7"/>
      <c r="D13" s="54"/>
      <c r="E13" s="9"/>
      <c r="F13" s="10"/>
      <c r="G13" s="10">
        <f t="shared" si="0"/>
        <v>0</v>
      </c>
      <c r="H13" s="10" t="e">
        <f t="shared" si="1"/>
        <v>#DIV/0!</v>
      </c>
      <c r="I13" s="34" t="e">
        <f t="shared" si="2"/>
        <v>#DIV/0!</v>
      </c>
      <c r="J13" s="40"/>
      <c r="K13" s="80"/>
      <c r="L13" s="53"/>
      <c r="M13" s="81"/>
    </row>
    <row r="14" spans="1:13" ht="12.75">
      <c r="A14" s="9">
        <v>5</v>
      </c>
      <c r="B14" s="72"/>
      <c r="C14" s="7"/>
      <c r="D14" s="54"/>
      <c r="E14" s="9"/>
      <c r="F14" s="10"/>
      <c r="G14" s="10">
        <f t="shared" si="0"/>
        <v>0</v>
      </c>
      <c r="H14" s="10" t="e">
        <f t="shared" si="1"/>
        <v>#DIV/0!</v>
      </c>
      <c r="I14" s="34" t="e">
        <f t="shared" si="2"/>
        <v>#DIV/0!</v>
      </c>
      <c r="J14" s="40"/>
      <c r="K14" s="80"/>
      <c r="L14" s="53"/>
      <c r="M14" s="81"/>
    </row>
    <row r="15" spans="1:13" ht="12.75">
      <c r="A15" s="9">
        <v>6</v>
      </c>
      <c r="B15" s="72"/>
      <c r="C15" s="7"/>
      <c r="D15" s="54"/>
      <c r="E15" s="9"/>
      <c r="F15" s="10"/>
      <c r="G15" s="10">
        <f t="shared" si="0"/>
        <v>0</v>
      </c>
      <c r="H15" s="10" t="e">
        <f t="shared" si="1"/>
        <v>#DIV/0!</v>
      </c>
      <c r="I15" s="34" t="e">
        <f t="shared" si="2"/>
        <v>#DIV/0!</v>
      </c>
      <c r="J15" s="40"/>
      <c r="K15" s="80"/>
      <c r="L15" s="53"/>
      <c r="M15" s="81"/>
    </row>
    <row r="16" spans="1:13" ht="12.75">
      <c r="A16" s="9">
        <v>7</v>
      </c>
      <c r="B16" s="72"/>
      <c r="C16" s="7"/>
      <c r="D16" s="54"/>
      <c r="E16" s="9"/>
      <c r="F16" s="10"/>
      <c r="G16" s="10">
        <f t="shared" si="0"/>
        <v>0</v>
      </c>
      <c r="H16" s="10" t="e">
        <f t="shared" si="1"/>
        <v>#DIV/0!</v>
      </c>
      <c r="I16" s="34" t="e">
        <f t="shared" si="2"/>
        <v>#DIV/0!</v>
      </c>
      <c r="J16" s="40"/>
      <c r="K16" s="80"/>
      <c r="L16" s="53"/>
      <c r="M16" s="81"/>
    </row>
    <row r="17" spans="1:13" ht="12.75">
      <c r="A17" s="9">
        <v>8</v>
      </c>
      <c r="B17" s="72"/>
      <c r="C17" s="7"/>
      <c r="D17" s="54"/>
      <c r="E17" s="9"/>
      <c r="F17" s="10"/>
      <c r="G17" s="10">
        <f t="shared" si="0"/>
        <v>0</v>
      </c>
      <c r="H17" s="10" t="e">
        <f t="shared" si="1"/>
        <v>#DIV/0!</v>
      </c>
      <c r="I17" s="34" t="e">
        <f t="shared" si="2"/>
        <v>#DIV/0!</v>
      </c>
      <c r="J17" s="40"/>
      <c r="K17" s="80"/>
      <c r="L17" s="53"/>
      <c r="M17" s="81"/>
    </row>
    <row r="18" spans="1:13" ht="12.75">
      <c r="A18" s="9">
        <v>9</v>
      </c>
      <c r="B18" s="72"/>
      <c r="C18" s="7"/>
      <c r="D18" s="54"/>
      <c r="E18" s="9"/>
      <c r="F18" s="10"/>
      <c r="G18" s="10">
        <f t="shared" si="0"/>
        <v>0</v>
      </c>
      <c r="H18" s="10" t="e">
        <f t="shared" si="1"/>
        <v>#DIV/0!</v>
      </c>
      <c r="I18" s="34" t="e">
        <f t="shared" si="2"/>
        <v>#DIV/0!</v>
      </c>
      <c r="J18" s="40"/>
      <c r="K18" s="80"/>
      <c r="L18" s="53"/>
      <c r="M18" s="81"/>
    </row>
    <row r="19" spans="1:13" ht="12.75">
      <c r="A19" s="9">
        <v>10</v>
      </c>
      <c r="B19" s="72"/>
      <c r="C19" s="7"/>
      <c r="D19" s="54"/>
      <c r="E19" s="9"/>
      <c r="F19" s="10"/>
      <c r="G19" s="10">
        <f t="shared" si="0"/>
        <v>0</v>
      </c>
      <c r="H19" s="10" t="e">
        <f t="shared" si="1"/>
        <v>#DIV/0!</v>
      </c>
      <c r="I19" s="34" t="e">
        <f t="shared" si="2"/>
        <v>#DIV/0!</v>
      </c>
      <c r="J19" s="40"/>
      <c r="K19" s="80"/>
      <c r="L19" s="53"/>
      <c r="M19" s="81"/>
    </row>
    <row r="20" spans="1:13" ht="12.75">
      <c r="A20" s="9">
        <v>11</v>
      </c>
      <c r="B20" s="72"/>
      <c r="C20" s="7"/>
      <c r="D20" s="54"/>
      <c r="E20" s="9"/>
      <c r="F20" s="10"/>
      <c r="G20" s="10">
        <f t="shared" si="0"/>
        <v>0</v>
      </c>
      <c r="H20" s="10" t="e">
        <f t="shared" si="1"/>
        <v>#DIV/0!</v>
      </c>
      <c r="I20" s="34" t="e">
        <f t="shared" si="2"/>
        <v>#DIV/0!</v>
      </c>
      <c r="J20" s="40"/>
      <c r="K20" s="80"/>
      <c r="L20" s="53"/>
      <c r="M20" s="81"/>
    </row>
    <row r="21" spans="1:13" ht="12.75">
      <c r="A21" s="9">
        <v>12</v>
      </c>
      <c r="B21" s="72"/>
      <c r="C21" s="7"/>
      <c r="D21" s="54"/>
      <c r="E21" s="9"/>
      <c r="F21" s="10"/>
      <c r="G21" s="10">
        <f t="shared" si="0"/>
        <v>0</v>
      </c>
      <c r="H21" s="10" t="e">
        <f t="shared" si="1"/>
        <v>#DIV/0!</v>
      </c>
      <c r="I21" s="34" t="e">
        <f t="shared" si="2"/>
        <v>#DIV/0!</v>
      </c>
      <c r="J21" s="40"/>
      <c r="K21" s="80"/>
      <c r="L21" s="53"/>
      <c r="M21" s="81"/>
    </row>
    <row r="22" spans="1:13" ht="12.75">
      <c r="A22" s="9">
        <v>13</v>
      </c>
      <c r="B22" s="72"/>
      <c r="C22" s="7"/>
      <c r="D22" s="54"/>
      <c r="E22" s="9"/>
      <c r="F22" s="10"/>
      <c r="G22" s="10">
        <f>+(E22*F22)/43560</f>
        <v>0</v>
      </c>
      <c r="H22" s="10" t="e">
        <f>+(C22/56)/G22</f>
        <v>#DIV/0!</v>
      </c>
      <c r="I22" s="34" t="e">
        <f>+((1-D22)/(1-$I$8)*H22)</f>
        <v>#DIV/0!</v>
      </c>
      <c r="J22" s="40"/>
      <c r="K22" s="80"/>
      <c r="L22" s="53"/>
      <c r="M22" s="81"/>
    </row>
    <row r="23" spans="1:13" ht="12.75">
      <c r="A23" s="9">
        <v>14</v>
      </c>
      <c r="B23" s="72"/>
      <c r="C23" s="7"/>
      <c r="D23" s="54"/>
      <c r="E23" s="9"/>
      <c r="F23" s="10"/>
      <c r="G23" s="10">
        <f>+(E23*F23)/43560</f>
        <v>0</v>
      </c>
      <c r="H23" s="10" t="e">
        <f>+(C23/56)/G23</f>
        <v>#DIV/0!</v>
      </c>
      <c r="I23" s="34" t="e">
        <f>+((1-D23)/(1-$I$8)*H23)</f>
        <v>#DIV/0!</v>
      </c>
      <c r="J23" s="40"/>
      <c r="K23" s="80"/>
      <c r="L23" s="53"/>
      <c r="M23" s="81"/>
    </row>
    <row r="24" spans="1:13" ht="12.75">
      <c r="A24" s="26"/>
      <c r="B24" s="27"/>
      <c r="C24" s="26"/>
      <c r="D24" s="28"/>
      <c r="E24" s="26"/>
      <c r="F24" s="29"/>
      <c r="G24" s="30"/>
      <c r="H24" s="30"/>
      <c r="I24" s="35" t="e">
        <f>AVERAGE(I10:I23)</f>
        <v>#DIV/0!</v>
      </c>
      <c r="J24" s="31"/>
      <c r="K24" s="51" t="e">
        <f>AVERAGE(K10:K23)</f>
        <v>#DIV/0!</v>
      </c>
      <c r="L24" s="32"/>
      <c r="M24" s="33"/>
    </row>
    <row r="25" spans="1:13" ht="12.75">
      <c r="A25" s="18" t="s">
        <v>9</v>
      </c>
      <c r="B25" s="11"/>
      <c r="C25" s="13"/>
      <c r="D25" s="14"/>
      <c r="E25" s="11"/>
      <c r="F25" s="15"/>
      <c r="G25" s="16"/>
      <c r="H25" s="16"/>
      <c r="I25" s="41"/>
      <c r="J25" s="12"/>
      <c r="K25" s="41"/>
      <c r="L25" s="17"/>
      <c r="M25" s="17"/>
    </row>
    <row r="26" spans="1:13" ht="15">
      <c r="A26" s="19" t="s">
        <v>10</v>
      </c>
      <c r="B26" s="23"/>
      <c r="C26" s="24"/>
      <c r="D26" s="25"/>
      <c r="E26" s="23"/>
      <c r="F26" s="22"/>
      <c r="G26" s="22"/>
      <c r="H26" s="22"/>
      <c r="I26" s="22"/>
      <c r="J26" s="22"/>
      <c r="K26" s="22"/>
      <c r="L26" s="22"/>
      <c r="M26" s="22"/>
    </row>
    <row r="27" spans="1:13" ht="15">
      <c r="A27" s="82" t="s">
        <v>33</v>
      </c>
      <c r="B27" s="83"/>
      <c r="C27" s="84"/>
      <c r="D27" s="85"/>
      <c r="E27" s="83"/>
      <c r="F27" s="86"/>
      <c r="G27" s="22"/>
      <c r="H27" s="22"/>
      <c r="I27" s="22"/>
      <c r="J27" s="22"/>
      <c r="K27" s="22"/>
      <c r="L27" s="22"/>
      <c r="M27" s="2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</cp:lastModifiedBy>
  <cp:lastPrinted>2015-03-30T13:19:51Z</cp:lastPrinted>
  <dcterms:created xsi:type="dcterms:W3CDTF">1997-10-09T01:42:08Z</dcterms:created>
  <dcterms:modified xsi:type="dcterms:W3CDTF">2016-09-01T15:44:32Z</dcterms:modified>
  <cp:category/>
  <cp:version/>
  <cp:contentType/>
  <cp:contentStatus/>
</cp:coreProperties>
</file>